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mü Bölüm Planlama\2023-2024 Arkeoloji Bölümü planlamaları\2023-2024  Arkeoloji Yüz Yarılı Yılı\2023-2024 Güz Yarılı Ders Programı\"/>
    </mc:Choice>
  </mc:AlternateContent>
  <xr:revisionPtr revIDLastSave="0" documentId="13_ncr:1_{EFD5763C-9845-4E6F-9B46-CAD8C8F0F20B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AI28" i="1" s="1"/>
  <c r="V28" i="2"/>
  <c r="D28" i="3"/>
  <c r="X28" i="1" s="1"/>
  <c r="S28" i="2"/>
  <c r="S28" i="1" s="1"/>
  <c r="O28" i="2"/>
  <c r="O28" i="1" s="1"/>
  <c r="K28" i="2"/>
  <c r="K28" i="1" s="1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AJ11" i="1" s="1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AN15" i="1" s="1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J15" i="1" s="1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S15" i="1" s="1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V26" i="3"/>
  <c r="K17" i="1"/>
  <c r="AX17" i="1"/>
  <c r="P5" i="1"/>
  <c r="AH15" i="1"/>
  <c r="H27" i="1"/>
  <c r="W27" i="3"/>
  <c r="M5" i="3"/>
  <c r="L6" i="3"/>
  <c r="R6" i="3"/>
  <c r="W6" i="3"/>
  <c r="S6" i="4"/>
  <c r="R6" i="5"/>
  <c r="J5" i="6"/>
  <c r="Q6" i="6"/>
  <c r="O4" i="6"/>
  <c r="W11" i="3"/>
  <c r="M19" i="3"/>
  <c r="R23" i="3"/>
  <c r="Q5" i="3"/>
  <c r="N6" i="3"/>
  <c r="S6" i="3"/>
  <c r="T6" i="4"/>
  <c r="S6" i="5"/>
  <c r="J6" i="6"/>
  <c r="W3" i="6"/>
  <c r="AK18" i="1"/>
  <c r="AW18" i="1"/>
  <c r="K18" i="3"/>
  <c r="V8" i="6"/>
  <c r="AK14" i="1"/>
  <c r="U14" i="1"/>
  <c r="AM14" i="1"/>
  <c r="AW14" i="1"/>
  <c r="W9" i="6"/>
  <c r="T6" i="6"/>
  <c r="W7" i="6"/>
  <c r="AM22" i="1"/>
  <c r="N20" i="3"/>
  <c r="S24" i="3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Z6" i="1"/>
  <c r="AC6" i="1"/>
  <c r="AI10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AX13" i="1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AB16" i="1"/>
  <c r="U16" i="3"/>
  <c r="O16" i="3"/>
  <c r="J16" i="3"/>
  <c r="W16" i="1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AS24" i="1"/>
  <c r="T24" i="5"/>
  <c r="P24" i="5"/>
  <c r="AX24" i="1"/>
  <c r="U24" i="4"/>
  <c r="Q24" i="4"/>
  <c r="AM24" i="1"/>
  <c r="M24" i="6"/>
  <c r="Q24" i="5"/>
  <c r="T24" i="4"/>
  <c r="U24" i="5"/>
  <c r="V24" i="4"/>
  <c r="P24" i="4"/>
  <c r="AF24" i="1"/>
  <c r="W24" i="4"/>
  <c r="R24" i="4"/>
  <c r="T24" i="3"/>
  <c r="P24" i="3"/>
  <c r="L24" i="3"/>
  <c r="I24" i="1"/>
  <c r="U24" i="3"/>
  <c r="O24" i="3"/>
  <c r="J24" i="3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BF25" i="1"/>
  <c r="M25" i="6"/>
  <c r="V25" i="5"/>
  <c r="R25" i="5"/>
  <c r="Q25" i="6"/>
  <c r="W25" i="5"/>
  <c r="S25" i="5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U27" i="4"/>
  <c r="Q27" i="4"/>
  <c r="Q27" i="6"/>
  <c r="U27" i="5"/>
  <c r="AQ27" i="1"/>
  <c r="S27" i="4"/>
  <c r="AH27" i="1"/>
  <c r="T27" i="4"/>
  <c r="V27" i="4"/>
  <c r="P27" i="4"/>
  <c r="T27" i="3"/>
  <c r="P27" i="3"/>
  <c r="L27" i="3"/>
  <c r="U27" i="1"/>
  <c r="Q27" i="1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AX28" i="1"/>
  <c r="AP28" i="1"/>
  <c r="U28" i="4"/>
  <c r="Q28" i="4"/>
  <c r="AM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T28" i="3"/>
  <c r="P28" i="3"/>
  <c r="L28" i="3"/>
  <c r="I28" i="1"/>
  <c r="S28" i="4"/>
  <c r="U28" i="3"/>
  <c r="V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AB33" i="1"/>
  <c r="Q33" i="3"/>
  <c r="U33" i="3"/>
  <c r="S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AJ42" i="1"/>
  <c r="T42" i="3"/>
  <c r="P42" i="3"/>
  <c r="L42" i="3"/>
  <c r="E42" i="1"/>
  <c r="T42" i="5"/>
  <c r="P42" i="4"/>
  <c r="M42" i="3"/>
  <c r="V42" i="4"/>
  <c r="Q42" i="3"/>
  <c r="T42" i="1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X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N13" i="1"/>
  <c r="H23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W35" i="4"/>
  <c r="Q12" i="6"/>
  <c r="BG45" i="1"/>
  <c r="BD46" i="1"/>
  <c r="U10" i="6"/>
  <c r="T10" i="6"/>
  <c r="M10" i="6"/>
  <c r="Q10" i="6"/>
  <c r="R5" i="6"/>
  <c r="BB44" i="1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S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J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AY7" i="1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sharedStrings.xml><?xml version="1.0" encoding="utf-8"?>
<sst xmlns="http://schemas.openxmlformats.org/spreadsheetml/2006/main" count="1033" uniqueCount="651">
  <si>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</si>
  <si>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</si>
  <si>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</si>
  <si>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</si>
  <si>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</si>
  <si>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</si>
  <si>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</si>
  <si>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</si>
  <si>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</si>
  <si>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</si>
  <si>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</si>
  <si>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</si>
  <si>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</si>
  <si>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</si>
  <si>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</si>
  <si>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</si>
  <si>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</si>
  <si>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</si>
  <si>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</si>
  <si>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</si>
  <si>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</si>
  <si>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</si>
  <si>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</si>
  <si>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</si>
  <si>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</si>
  <si>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</si>
  <si>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</si>
  <si>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</si>
  <si>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</si>
  <si>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</si>
  <si>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</si>
  <si>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</si>
  <si>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</si>
  <si>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</si>
  <si>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</si>
  <si>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</si>
  <si>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</si>
  <si>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</si>
  <si>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</si>
  <si>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</si>
  <si>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</si>
  <si>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</si>
  <si>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</si>
  <si>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</si>
  <si>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</si>
  <si>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</si>
  <si>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</si>
  <si>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</si>
  <si>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</si>
  <si>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</si>
  <si>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</si>
  <si>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</si>
  <si>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</si>
  <si>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</si>
  <si>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</si>
  <si>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</si>
  <si>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</si>
  <si>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</si>
  <si>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</si>
  <si>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</si>
  <si>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</si>
  <si>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</si>
  <si>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</si>
  <si>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</si>
  <si>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</si>
  <si>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</si>
  <si>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</si>
  <si>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</si>
  <si>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</si>
  <si>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</si>
  <si>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</si>
  <si>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</si>
  <si>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</si>
  <si>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</si>
  <si>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</si>
  <si>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</si>
  <si>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</si>
  <si>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</si>
  <si>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</si>
  <si>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</si>
  <si>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</si>
  <si>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</si>
  <si>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</si>
  <si>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</si>
  <si>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</si>
  <si>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</si>
  <si>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</si>
  <si>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</si>
  <si>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</si>
  <si>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</si>
  <si>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</si>
  <si>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</si>
  <si>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</si>
  <si>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</si>
  <si>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</si>
  <si>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</si>
  <si>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</si>
  <si>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</si>
  <si>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</si>
  <si>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</si>
  <si>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</si>
  <si>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</si>
  <si>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</si>
  <si>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</si>
  <si>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</si>
  <si>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</si>
  <si>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</si>
  <si>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</si>
  <si>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</si>
  <si>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</si>
  <si>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</si>
  <si>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</si>
  <si>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</si>
  <si>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</si>
  <si>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</si>
  <si>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</si>
  <si>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</si>
  <si>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</si>
  <si>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</si>
  <si>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</si>
  <si>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</si>
  <si>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</si>
  <si>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</si>
  <si>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</si>
  <si>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</si>
  <si>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</si>
  <si>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</si>
  <si>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</si>
  <si>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</si>
  <si>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</si>
  <si>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</si>
  <si>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</si>
  <si>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</si>
  <si>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</si>
  <si>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</si>
  <si>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</si>
  <si>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</si>
  <si>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</si>
  <si>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</si>
  <si>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</si>
  <si>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</si>
  <si>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</si>
  <si>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</si>
  <si>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</si>
  <si>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</si>
  <si>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</si>
  <si>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</si>
  <si>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</si>
  <si>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</si>
  <si>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</si>
  <si>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</si>
  <si>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</si>
  <si>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</si>
  <si>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</si>
  <si>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</si>
  <si>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</si>
  <si>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</si>
  <si>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</si>
  <si>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</si>
  <si>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</si>
  <si>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</si>
  <si>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</si>
  <si>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</si>
  <si>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</si>
  <si>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</si>
  <si>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</si>
  <si>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</si>
  <si>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</si>
  <si>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</si>
  <si>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</si>
  <si>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</si>
  <si>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</si>
  <si>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</si>
  <si>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</si>
  <si>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</si>
  <si>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</si>
  <si>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</si>
  <si>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</si>
  <si>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</si>
  <si>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</si>
  <si>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</si>
  <si>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</si>
  <si>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</si>
  <si>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</si>
  <si>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</si>
  <si>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</si>
  <si>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</si>
  <si>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</si>
  <si>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</si>
  <si>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</si>
  <si>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</si>
  <si>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</si>
  <si>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</si>
  <si>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</si>
  <si>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</si>
  <si>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</si>
  <si>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</si>
  <si>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</si>
  <si>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</si>
  <si>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</si>
  <si>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</si>
  <si>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</si>
  <si>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</si>
  <si>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</si>
  <si>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</si>
  <si>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</si>
  <si>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</si>
  <si>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</si>
  <si>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</si>
  <si>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</si>
  <si>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</si>
  <si>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</si>
  <si>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</si>
  <si>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</si>
  <si>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</si>
  <si>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</si>
  <si>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</si>
  <si>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</si>
  <si>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</si>
  <si>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</si>
  <si>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</si>
  <si>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</si>
  <si>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</si>
  <si>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</si>
  <si>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</si>
  <si>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</si>
  <si>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</si>
  <si>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</si>
  <si>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</si>
  <si>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</si>
  <si>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</si>
  <si>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</si>
  <si>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</si>
  <si>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</si>
  <si>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</si>
  <si>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</si>
  <si>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</si>
  <si>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</si>
  <si>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</si>
  <si>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</si>
  <si>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</si>
  <si>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</si>
  <si>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</si>
  <si>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</si>
  <si>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</si>
  <si>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</si>
  <si>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</si>
  <si>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</si>
  <si>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</si>
  <si>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</si>
  <si>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</si>
  <si>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</si>
  <si>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</si>
  <si>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</si>
  <si>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</si>
  <si>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</si>
  <si>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</si>
  <si>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</si>
  <si>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</si>
  <si>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</si>
  <si>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</si>
  <si>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</si>
  <si>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</si>
  <si>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</si>
  <si>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</si>
  <si>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</si>
  <si>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</si>
  <si>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</si>
  <si>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</si>
  <si>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</si>
  <si>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</si>
  <si>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</si>
  <si>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</si>
  <si>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</si>
  <si>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</si>
  <si>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</si>
  <si>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</si>
  <si>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</si>
  <si>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</si>
  <si>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</si>
  <si>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</si>
  <si>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</si>
  <si>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</si>
  <si>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</si>
  <si>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</si>
  <si>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</si>
  <si>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</si>
  <si>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</si>
  <si>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</si>
  <si>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</si>
  <si>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</si>
  <si>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</si>
  <si>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</si>
  <si>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</si>
  <si>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</si>
  <si>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</si>
  <si>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</si>
  <si>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</si>
  <si>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</si>
  <si>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</si>
  <si>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</si>
  <si>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</si>
  <si>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</si>
  <si>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</si>
  <si>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</si>
  <si>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</si>
  <si>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</si>
  <si>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</si>
  <si>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</si>
  <si>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</si>
  <si>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</si>
  <si>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</si>
  <si>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</si>
  <si>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</si>
  <si>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</si>
  <si>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</si>
  <si>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</si>
  <si>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</si>
  <si>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</si>
  <si>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</si>
  <si>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</si>
  <si>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</si>
  <si>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</si>
  <si>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</si>
  <si>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</si>
  <si>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</si>
  <si>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</si>
  <si>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</si>
  <si>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</si>
  <si>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</si>
  <si>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</si>
  <si>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</si>
  <si>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</si>
  <si>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</si>
  <si>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</si>
  <si>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</si>
  <si>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</si>
  <si>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</si>
  <si>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</si>
  <si>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</si>
  <si>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</si>
  <si>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</si>
  <si>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</si>
  <si>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</si>
  <si>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</si>
  <si>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</si>
  <si>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</si>
  <si>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</si>
  <si>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</si>
  <si>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</si>
  <si>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</si>
  <si>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</si>
  <si>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</si>
  <si>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</si>
  <si>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</si>
  <si>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</si>
  <si>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</si>
  <si>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</si>
  <si>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</si>
  <si>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</si>
  <si>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</si>
  <si>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</si>
  <si>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</si>
  <si>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</si>
  <si>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</si>
  <si>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</si>
  <si>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</si>
  <si>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</si>
  <si>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</si>
  <si>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</si>
  <si>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</si>
  <si>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</si>
  <si>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</si>
  <si>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</si>
  <si>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</si>
  <si>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</si>
  <si>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</si>
  <si>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</si>
  <si>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</si>
  <si>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</si>
  <si>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</si>
  <si>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</si>
  <si>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</si>
  <si>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</si>
  <si>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</si>
  <si>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</si>
  <si>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</si>
  <si>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</si>
  <si>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</si>
  <si>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</si>
  <si>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</si>
  <si>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</si>
  <si>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</si>
  <si>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</si>
  <si>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</si>
  <si>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</si>
  <si>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</si>
  <si>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</si>
  <si>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</si>
  <si>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</si>
  <si>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</si>
  <si>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</si>
  <si>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</si>
  <si>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</si>
  <si>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</si>
  <si>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</si>
  <si>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</si>
  <si>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</si>
  <si>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</si>
  <si>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</si>
  <si>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</si>
  <si>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</si>
  <si>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</si>
  <si>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</si>
  <si>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</si>
  <si>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</si>
  <si>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</si>
  <si>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</si>
  <si>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</si>
  <si>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</si>
  <si>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</si>
  <si>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</si>
  <si>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</si>
  <si>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</si>
  <si>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</si>
  <si>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</si>
  <si>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</si>
  <si>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</si>
  <si>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</si>
  <si>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</si>
  <si>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</si>
  <si>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</si>
  <si>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</si>
  <si>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</si>
  <si>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</si>
  <si>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</si>
  <si>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</si>
  <si>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</si>
  <si>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</si>
  <si>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</si>
  <si>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</si>
  <si>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</si>
  <si>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</si>
  <si>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</si>
  <si>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</si>
  <si>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</si>
  <si>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</si>
  <si>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</si>
  <si>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</si>
  <si>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</si>
  <si>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</si>
  <si>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</si>
  <si>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</si>
  <si>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</si>
  <si>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</si>
  <si>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</si>
  <si>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</si>
  <si>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</si>
  <si>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</si>
  <si>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</si>
  <si>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</si>
  <si>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</si>
  <si>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</si>
  <si>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</si>
  <si>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</si>
  <si>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</si>
  <si>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</si>
  <si>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</si>
  <si>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</si>
  <si>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</si>
  <si>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</si>
  <si>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</si>
  <si>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</si>
  <si>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</si>
  <si>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</si>
  <si>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</si>
  <si>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</si>
  <si>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</si>
  <si>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</si>
  <si>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</si>
  <si>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</si>
  <si>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</si>
  <si>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</si>
  <si>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</si>
  <si>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</si>
  <si>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</si>
  <si>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</si>
  <si>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</si>
  <si>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</si>
  <si>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</si>
  <si>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</si>
  <si>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</si>
  <si>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</si>
  <si>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</si>
  <si>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</si>
  <si>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</si>
  <si>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</si>
  <si>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</si>
  <si>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</si>
  <si>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</si>
  <si>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</si>
  <si>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</si>
  <si>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</si>
  <si>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</si>
  <si>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</si>
  <si>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</si>
  <si>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</si>
  <si>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</si>
  <si>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</si>
  <si>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</si>
  <si>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</si>
  <si>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</si>
  <si>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</si>
  <si>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</si>
  <si>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</si>
  <si>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</si>
  <si>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</si>
  <si>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</si>
  <si>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</si>
  <si>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</si>
  <si>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</si>
  <si>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</si>
  <si>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</si>
  <si>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</si>
  <si>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</si>
  <si>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</si>
  <si>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</si>
  <si>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</si>
  <si>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</si>
  <si>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</si>
  <si>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</si>
  <si>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</si>
  <si>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</si>
  <si>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</si>
  <si>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</si>
  <si>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</si>
  <si>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</si>
  <si>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</si>
  <si>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</si>
  <si>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</si>
  <si>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</si>
  <si>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</si>
  <si>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</si>
  <si>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</si>
  <si>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</si>
  <si>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</si>
  <si>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</si>
  <si>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</si>
  <si>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</si>
  <si>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</si>
  <si>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</si>
  <si>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</si>
  <si>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</si>
  <si>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</si>
  <si>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</si>
  <si>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</si>
  <si>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</si>
  <si>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</si>
  <si>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</si>
  <si>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</si>
  <si>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</si>
  <si>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</si>
  <si>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</si>
  <si>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</si>
  <si>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</si>
  <si>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</si>
  <si>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</si>
  <si>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</si>
  <si>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</si>
  <si>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</si>
  <si>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</si>
  <si>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</si>
  <si>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</si>
  <si>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</si>
  <si>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</si>
  <si>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</si>
  <si>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</si>
  <si>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</si>
  <si>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</si>
  <si>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</si>
  <si>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</si>
  <si>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</si>
  <si>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</si>
  <si>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</si>
  <si>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</si>
  <si>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</si>
  <si>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</si>
  <si>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</si>
  <si>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</si>
  <si>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</si>
  <si>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</si>
  <si>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</si>
  <si>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</si>
  <si>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</si>
  <si>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</si>
  <si>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</si>
  <si>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İE</t>
  </si>
  <si>
    <t>SSD (Sosyal Seçmeli Ders)</t>
  </si>
  <si>
    <t>CUMARTESİ</t>
  </si>
  <si>
    <t>İleri İngilizce I 
YDİ213 Dr. 
Öğr. Ü. Dursun 
DEMİR</t>
  </si>
  <si>
    <t>İleri İngilizce I YDİ213 Dr. Öğr. Ü. Dursun DEMİR</t>
  </si>
  <si>
    <t>Not: Ortak Dersler Online yapılması söz konusudur. Yüzyüze yapılması halinde Cumartesi günü yapılacaktır.</t>
  </si>
  <si>
    <t>ARKAİK ÇAĞ MİMARİSİ</t>
  </si>
  <si>
    <t>A. YILMAZ</t>
  </si>
  <si>
    <t>ANADOLUDA KENTLEŞME</t>
  </si>
  <si>
    <t>ROMA ÇAĞI MİMARLIĞI I</t>
  </si>
  <si>
    <t>LATİNCE I</t>
  </si>
  <si>
    <t>KIROĞLU</t>
  </si>
  <si>
    <t>ARKEOLOJİDE BİLG. UYG. I</t>
  </si>
  <si>
    <t>M.D. YILMAZ</t>
  </si>
  <si>
    <t>YUNAN MİTOLOJİSİ I</t>
  </si>
  <si>
    <t>TEMUR</t>
  </si>
  <si>
    <t xml:space="preserve">TEMEL FOTOĞRAFÇILIK </t>
  </si>
  <si>
    <t>ARKEOLOJİK KAZI VE ARAŞT. TEKNİKLERİ I</t>
  </si>
  <si>
    <t>YİĞİTPAŞA</t>
  </si>
  <si>
    <t>FRİG SANATI I</t>
  </si>
  <si>
    <t>URARTU ARKEOLOJİSİ I</t>
  </si>
  <si>
    <t xml:space="preserve">MÜZECİLİK </t>
  </si>
  <si>
    <t>GREK TARİHİ</t>
  </si>
  <si>
    <t>RESTORASYON - KONSERVASYON TEK. I</t>
  </si>
  <si>
    <t xml:space="preserve"> M.D. YILMAZ</t>
  </si>
  <si>
    <t>KLASİK ARKEOLOJİYE GİRİŞ I</t>
  </si>
  <si>
    <t>GEOMETRİK DÖNEM HEYKELTRAŞLIĞI</t>
  </si>
  <si>
    <t>KAPLAN</t>
  </si>
  <si>
    <t>HİTİT SANATI</t>
  </si>
  <si>
    <t>BAŞ</t>
  </si>
  <si>
    <t>TUNÇ ÇAĞI ANADOLU ARKEOLOJİSİ</t>
  </si>
  <si>
    <t>İRAN ARKEOLOJİSİ</t>
  </si>
  <si>
    <t>ARKAİK ÇAĞ SERAMİĞİ</t>
  </si>
  <si>
    <t>HELLENİSTİK ÇAĞ HEYKELTRAŞLIĞI I</t>
  </si>
  <si>
    <t>ROMA ÇAĞI HEYKELTRAŞLIĞI I</t>
  </si>
  <si>
    <t>ANADOLU'NUN TARİHİ COĞ. I</t>
  </si>
  <si>
    <t>OYARÇİN</t>
  </si>
  <si>
    <t>SERAMİK ÜRETİM YÖNT. VE TERMİNO. I</t>
  </si>
  <si>
    <t>MEZOPOTAMYA ARKEOLOJİSİ</t>
  </si>
  <si>
    <t>TÜRKER</t>
  </si>
  <si>
    <t>GREK NUMİSMATİĞİ - I</t>
  </si>
  <si>
    <t>HELLENİSTİK ÇAĞ MİMARLIĞI I</t>
  </si>
  <si>
    <t>ROMA NUMİSMATİĞİ I</t>
  </si>
  <si>
    <t xml:space="preserve">HELLENİSTİK ÇAĞ SERAMİĞİ </t>
  </si>
  <si>
    <t>NEOLİTİK ÇAĞ'DA ANADOLU ARKEOLOJİSİ</t>
  </si>
  <si>
    <t xml:space="preserve">ARKEOMETRİ I </t>
  </si>
  <si>
    <t>UZDURUM</t>
  </si>
  <si>
    <t>BİLİMSEL ARAŞTIRMA TEK. VE MES. ETİK</t>
  </si>
  <si>
    <t>SEMİNER I</t>
  </si>
  <si>
    <t>F 205</t>
  </si>
  <si>
    <t>KLASİK ÇAĞ HEYKELTRAŞLIĞI I</t>
  </si>
  <si>
    <t>BÖLGE ARK. VE SAHA ÇALIŞMASI I</t>
  </si>
  <si>
    <t>ARKEOLOJİDE KÜÇÜK BULUNTU ÇİZİMLERİ</t>
  </si>
  <si>
    <t>YABANCI DİL I</t>
  </si>
  <si>
    <t>DIRMAN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</si>
</sst>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5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10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/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 style="medium">
        <color rgb="FF000000"/>
      </bottom>
      <diagonal/>
    </border>
    <border>
      <left style="dashed">
        <color rgb="FF000000"/>
      </left>
      <right style="dotted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ashed">
        <color rgb="FF000000"/>
      </right>
      <top style="dotted">
        <color indexed="64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dashed">
        <color rgb="FF000000"/>
      </bottom>
      <diagonal/>
    </border>
  </borders>
  <cellStyleXfs count="2">
    <xf numFmtId="0" fontId="0" fillId="0" borderId="0"/>
    <xf numFmtId="0" fontId="10" fillId="0" borderId="9"/>
  </cellStyleXfs>
  <cellXfs count="181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4" borderId="66" xfId="0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0" fontId="4" fillId="4" borderId="67" xfId="0" applyFont="1" applyFill="1" applyBorder="1" applyAlignment="1" applyProtection="1">
      <alignment horizontal="center"/>
      <protection locked="0"/>
    </xf>
    <xf numFmtId="0" fontId="4" fillId="4" borderId="68" xfId="0" applyFont="1" applyFill="1" applyBorder="1" applyAlignment="1" applyProtection="1">
      <alignment horizontal="center"/>
      <protection locked="0"/>
    </xf>
    <xf numFmtId="0" fontId="4" fillId="4" borderId="48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center"/>
      <protection locked="0"/>
    </xf>
    <xf numFmtId="0" fontId="4" fillId="4" borderId="70" xfId="0" applyFont="1" applyFill="1" applyBorder="1" applyAlignment="1" applyProtection="1">
      <alignment horizontal="center"/>
      <protection locked="0"/>
    </xf>
    <xf numFmtId="0" fontId="4" fillId="10" borderId="71" xfId="0" applyFont="1" applyFill="1" applyBorder="1" applyAlignment="1" applyProtection="1">
      <alignment horizontal="center"/>
      <protection locked="0"/>
    </xf>
    <xf numFmtId="0" fontId="4" fillId="10" borderId="72" xfId="0" applyFont="1" applyFill="1" applyBorder="1" applyAlignment="1" applyProtection="1">
      <alignment horizontal="center"/>
      <protection locked="0"/>
    </xf>
    <xf numFmtId="0" fontId="4" fillId="4" borderId="73" xfId="0" applyFont="1" applyFill="1" applyBorder="1" applyAlignment="1" applyProtection="1">
      <alignment horizontal="center"/>
      <protection locked="0"/>
    </xf>
    <xf numFmtId="0" fontId="4" fillId="4" borderId="74" xfId="0" applyFont="1" applyFill="1" applyBorder="1" applyAlignment="1" applyProtection="1">
      <alignment horizontal="center"/>
      <protection locked="0"/>
    </xf>
    <xf numFmtId="0" fontId="4" fillId="4" borderId="75" xfId="0" applyFont="1" applyFill="1" applyBorder="1" applyAlignment="1" applyProtection="1">
      <alignment horizontal="center"/>
      <protection locked="0"/>
    </xf>
    <xf numFmtId="0" fontId="4" fillId="4" borderId="76" xfId="0" applyFont="1" applyFill="1" applyBorder="1" applyAlignment="1" applyProtection="1">
      <alignment horizontal="center"/>
      <protection locked="0"/>
    </xf>
    <xf numFmtId="0" fontId="4" fillId="4" borderId="78" xfId="0" applyFont="1" applyFill="1" applyBorder="1" applyAlignment="1" applyProtection="1">
      <alignment horizontal="center"/>
      <protection locked="0"/>
    </xf>
    <xf numFmtId="0" fontId="4" fillId="4" borderId="79" xfId="0" applyFont="1" applyFill="1" applyBorder="1" applyAlignment="1" applyProtection="1">
      <alignment horizontal="center"/>
      <protection locked="0"/>
    </xf>
    <xf numFmtId="0" fontId="4" fillId="4" borderId="80" xfId="0" applyFont="1" applyFill="1" applyBorder="1" applyAlignment="1" applyProtection="1">
      <alignment horizontal="center"/>
      <protection locked="0"/>
    </xf>
    <xf numFmtId="0" fontId="4" fillId="4" borderId="82" xfId="0" applyFont="1" applyFill="1" applyBorder="1" applyAlignment="1" applyProtection="1">
      <alignment horizontal="center"/>
      <protection locked="0"/>
    </xf>
    <xf numFmtId="0" fontId="4" fillId="4" borderId="83" xfId="0" applyFont="1" applyFill="1" applyBorder="1" applyAlignment="1" applyProtection="1">
      <alignment horizontal="center"/>
      <protection locked="0"/>
    </xf>
    <xf numFmtId="0" fontId="4" fillId="4" borderId="84" xfId="0" applyFont="1" applyFill="1" applyBorder="1" applyAlignment="1" applyProtection="1">
      <alignment horizontal="center"/>
      <protection locked="0"/>
    </xf>
    <xf numFmtId="0" fontId="4" fillId="4" borderId="85" xfId="0" applyFont="1" applyFill="1" applyBorder="1" applyAlignment="1" applyProtection="1">
      <alignment horizontal="center"/>
      <protection locked="0"/>
    </xf>
    <xf numFmtId="0" fontId="4" fillId="4" borderId="86" xfId="0" applyFont="1" applyFill="1" applyBorder="1" applyAlignment="1" applyProtection="1">
      <alignment horizontal="center"/>
      <protection locked="0"/>
    </xf>
    <xf numFmtId="0" fontId="4" fillId="4" borderId="87" xfId="0" applyFont="1" applyFill="1" applyBorder="1" applyAlignment="1" applyProtection="1">
      <alignment horizontal="center"/>
      <protection locked="0"/>
    </xf>
    <xf numFmtId="0" fontId="4" fillId="0" borderId="88" xfId="0" applyFont="1" applyBorder="1" applyAlignment="1" applyProtection="1">
      <alignment horizontal="center"/>
      <protection locked="0"/>
    </xf>
    <xf numFmtId="0" fontId="4" fillId="0" borderId="69" xfId="0" applyFont="1" applyBorder="1" applyAlignment="1" applyProtection="1">
      <alignment horizontal="center"/>
      <protection locked="0"/>
    </xf>
    <xf numFmtId="0" fontId="4" fillId="4" borderId="89" xfId="0" applyFont="1" applyFill="1" applyBorder="1" applyAlignment="1" applyProtection="1">
      <alignment horizontal="center"/>
      <protection locked="0"/>
    </xf>
    <xf numFmtId="0" fontId="4" fillId="4" borderId="90" xfId="0" applyFont="1" applyFill="1" applyBorder="1" applyAlignment="1" applyProtection="1">
      <alignment horizontal="center"/>
      <protection locked="0"/>
    </xf>
    <xf numFmtId="0" fontId="4" fillId="10" borderId="91" xfId="0" applyFont="1" applyFill="1" applyBorder="1" applyAlignment="1" applyProtection="1">
      <alignment horizontal="center"/>
      <protection locked="0"/>
    </xf>
    <xf numFmtId="0" fontId="4" fillId="10" borderId="82" xfId="0" applyFont="1" applyFill="1" applyBorder="1" applyAlignment="1" applyProtection="1">
      <alignment horizontal="center"/>
      <protection locked="0"/>
    </xf>
    <xf numFmtId="0" fontId="4" fillId="10" borderId="83" xfId="0" applyFont="1" applyFill="1" applyBorder="1" applyAlignment="1" applyProtection="1">
      <alignment horizontal="center"/>
      <protection locked="0"/>
    </xf>
    <xf numFmtId="0" fontId="4" fillId="4" borderId="71" xfId="0" applyFont="1" applyFill="1" applyBorder="1" applyAlignment="1" applyProtection="1">
      <alignment horizontal="center"/>
      <protection locked="0"/>
    </xf>
    <xf numFmtId="0" fontId="4" fillId="4" borderId="92" xfId="0" applyFont="1" applyFill="1" applyBorder="1" applyAlignment="1" applyProtection="1">
      <alignment horizontal="center"/>
      <protection locked="0"/>
    </xf>
    <xf numFmtId="0" fontId="4" fillId="4" borderId="93" xfId="0" applyFont="1" applyFill="1" applyBorder="1" applyAlignment="1" applyProtection="1">
      <alignment horizontal="center"/>
      <protection locked="0"/>
    </xf>
    <xf numFmtId="0" fontId="9" fillId="0" borderId="94" xfId="0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81" xfId="0" applyFont="1" applyFill="1" applyBorder="1" applyAlignment="1" applyProtection="1">
      <alignment horizontal="left"/>
      <protection locked="0"/>
    </xf>
    <xf numFmtId="0" fontId="4" fillId="4" borderId="77" xfId="0" applyFont="1" applyFill="1" applyBorder="1" applyAlignment="1" applyProtection="1">
      <alignment horizontal="left"/>
      <protection locked="0"/>
    </xf>
    <xf numFmtId="0" fontId="4" fillId="4" borderId="17" xfId="0" applyFont="1" applyFill="1" applyBorder="1" applyAlignment="1" applyProtection="1">
      <alignment horizontal="left"/>
      <protection locked="0"/>
    </xf>
    <xf numFmtId="0" fontId="10" fillId="0" borderId="9" xfId="0" applyFont="1" applyBorder="1"/>
    <xf numFmtId="0" fontId="3" fillId="0" borderId="5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4" borderId="59" xfId="0" applyFont="1" applyFill="1" applyBorder="1" applyAlignment="1" applyProtection="1">
      <alignment horizontal="center"/>
      <protection locked="0"/>
    </xf>
    <xf numFmtId="0" fontId="4" fillId="4" borderId="95" xfId="0" applyFont="1" applyFill="1" applyBorder="1" applyAlignment="1" applyProtection="1">
      <alignment horizontal="center"/>
      <protection locked="0"/>
    </xf>
    <xf numFmtId="0" fontId="4" fillId="4" borderId="96" xfId="0" applyFont="1" applyFill="1" applyBorder="1" applyAlignment="1" applyProtection="1">
      <alignment horizontal="center"/>
      <protection locked="0"/>
    </xf>
    <xf numFmtId="0" fontId="4" fillId="4" borderId="97" xfId="0" applyFont="1" applyFill="1" applyBorder="1" applyAlignment="1" applyProtection="1">
      <alignment horizontal="center"/>
      <protection locked="0"/>
    </xf>
    <xf numFmtId="0" fontId="4" fillId="4" borderId="53" xfId="0" applyFont="1" applyFill="1" applyBorder="1" applyAlignment="1" applyProtection="1">
      <alignment horizontal="center"/>
      <protection locked="0"/>
    </xf>
    <xf numFmtId="0" fontId="4" fillId="4" borderId="98" xfId="0" applyFont="1" applyFill="1" applyBorder="1" applyAlignment="1" applyProtection="1">
      <alignment horizontal="center"/>
      <protection locked="0"/>
    </xf>
    <xf numFmtId="0" fontId="4" fillId="10" borderId="55" xfId="0" applyFont="1" applyFill="1" applyBorder="1" applyAlignment="1" applyProtection="1">
      <alignment horizontal="center"/>
      <protection locked="0"/>
    </xf>
    <xf numFmtId="0" fontId="4" fillId="10" borderId="99" xfId="0" applyFont="1" applyFill="1" applyBorder="1" applyAlignment="1" applyProtection="1">
      <alignment horizontal="center"/>
      <protection locked="0"/>
    </xf>
    <xf numFmtId="0" fontId="4" fillId="4" borderId="100" xfId="0" applyFont="1" applyFill="1" applyBorder="1" applyAlignment="1" applyProtection="1">
      <alignment horizontal="center"/>
      <protection locked="0"/>
    </xf>
    <xf numFmtId="0" fontId="4" fillId="4" borderId="101" xfId="0" applyFont="1" applyFill="1" applyBorder="1" applyAlignment="1" applyProtection="1">
      <alignment horizontal="center"/>
      <protection locked="0"/>
    </xf>
    <xf numFmtId="0" fontId="4" fillId="4" borderId="102" xfId="0" applyFont="1" applyFill="1" applyBorder="1" applyAlignment="1" applyProtection="1">
      <alignment horizontal="center"/>
      <protection locked="0"/>
    </xf>
    <xf numFmtId="0" fontId="4" fillId="0" borderId="103" xfId="0" applyFont="1" applyBorder="1" applyAlignment="1" applyProtection="1">
      <alignment horizontal="left"/>
      <protection locked="0"/>
    </xf>
    <xf numFmtId="0" fontId="4" fillId="4" borderId="104" xfId="0" applyFont="1" applyFill="1" applyBorder="1" applyAlignment="1" applyProtection="1">
      <alignment horizontal="center"/>
      <protection locked="0"/>
    </xf>
    <xf numFmtId="0" fontId="4" fillId="4" borderId="105" xfId="0" applyFont="1" applyFill="1" applyBorder="1" applyAlignment="1" applyProtection="1">
      <alignment horizontal="center"/>
      <protection locked="0"/>
    </xf>
    <xf numFmtId="0" fontId="4" fillId="10" borderId="106" xfId="0" applyFont="1" applyFill="1" applyBorder="1" applyAlignment="1" applyProtection="1">
      <alignment horizontal="center"/>
      <protection locked="0"/>
    </xf>
    <xf numFmtId="0" fontId="4" fillId="10" borderId="18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left" wrapText="1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51" xfId="0" applyBorder="1"/>
    <xf numFmtId="0" fontId="3" fillId="0" borderId="51" xfId="0" applyFont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</cols>
  <sheetData>
    <row r="1" spans="1:59" ht="15" customHeight="1" x14ac:dyDescent="0.25">
      <c r="A1" s="156"/>
      <c r="B1" s="157"/>
      <c r="C1" s="157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159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>HELLENİSTİK ÇAĞ HEYKELTRAŞLIĞI I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">
      <c r="A3" s="157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>HELLENİSTİK ÇAĞ HEYKELTRAŞLIĞI I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">
      <c r="A4" s="157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>FRİG SANATI I</v>
      </c>
      <c r="AH4" s="4" t="str">
        <f>IF(ISERROR(B_2KAT!H4),IF(ERROR.TYPE(B_2KAT!H4)=7,"  ","  "),B_2KAT!H4)</f>
        <v>YUNAN MİTOLOJİSİ I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">
      <c r="A5" s="157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>FRİG SANATI I</v>
      </c>
      <c r="AH5" s="4" t="str">
        <f>IF(ISERROR(B_2KAT!H5),IF(ERROR.TYPE(B_2KAT!H5)=7,"  ","  "),B_2KAT!H5)</f>
        <v>YUNAN MİTOLOJİSİ I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">
      <c r="A6" s="157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3">
      <c r="A7" s="157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>YABANCI DİL I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>ARKEOLOJİK KAZI VE ARAŞT. TEKNİKLERİ I</v>
      </c>
      <c r="AH7" s="4" t="str">
        <f>IF(ISERROR(B_2KAT!H7),IF(ERROR.TYPE(B_2KAT!H7)=7,"  ","  "),B_2KAT!H7)</f>
        <v xml:space="preserve">MÜZECİLİK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">
      <c r="A8" s="157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>YABANCI DİL I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>ARKEOLOJİK KAZI VE ARAŞT. TEKNİKLERİ I</v>
      </c>
      <c r="AH8" s="4" t="str">
        <f>IF(ISERROR(B_2KAT!H8),IF(ERROR.TYPE(B_2KAT!H8)=7,"  ","  "),B_2KAT!H8)</f>
        <v xml:space="preserve">MÜZECİLİK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">
      <c r="A9" s="157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>YABANCI DİL I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TEMEL FOTOĞRAFÇILIK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">
      <c r="A10" s="157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TEMEL FOTOĞRAFÇILIK </v>
      </c>
      <c r="AH10" s="4" t="str">
        <f>IF(ISERROR(B_2KAT!H10),IF(ERROR.TYPE(B_2KAT!H10)=7,"  ","  "),B_2KAT!H10)</f>
        <v>İRAN ARKEOLOJİSİ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">
      <c r="A11" s="159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>KLASİK ARKEOLOJİYE GİRİŞ I</v>
      </c>
      <c r="AH11" s="4">
        <f>IF(ISERROR(B_2KAT!H11),IF(ERROR.TYPE(B_2KAT!H11)=7,"  ","  "),B_2KAT!H11)</f>
        <v>0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">
      <c r="A12" s="157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>ARKAİK ÇAĞ SERAMİĞİ</v>
      </c>
      <c r="AG12" s="4" t="str">
        <f>IF(ISERROR(B_2KAT!G12),IF(ERROR.TYPE(B_2KAT!G12)=7,"  ","  "),B_2KAT!G12)</f>
        <v>KLASİK ARKEOLOJİYE GİRİŞ I</v>
      </c>
      <c r="AH12" s="4">
        <f>IF(ISERROR(B_2KAT!H12),IF(ERROR.TYPE(B_2KAT!H12)=7,"  ","  "),B_2KAT!H12)</f>
        <v>0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">
      <c r="A13" s="157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>URARTU ARKEOLOJİSİ I</v>
      </c>
      <c r="AG13" s="4" t="str">
        <f>IF(ISERROR(B_2KAT!G13),IF(ERROR.TYPE(B_2KAT!G13)=7,"  ","  "),B_2KAT!G13)</f>
        <v>HİTİT SANATI</v>
      </c>
      <c r="AH13" s="4" t="str">
        <f>IF(ISERROR(B_2KAT!H13),IF(ERROR.TYPE(B_2KAT!H13)=7,"  ","  "),B_2KAT!H13)</f>
        <v>GEOMETRİK DÖNEM HEYKELTRAŞLIĞI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">
      <c r="A14" s="157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>HİTİT SANATI</v>
      </c>
      <c r="AH14" s="4" t="str">
        <f>IF(ISERROR(B_2KAT!H14),IF(ERROR.TYPE(B_2KAT!H14)=7,"  ","  "),B_2KAT!H14)</f>
        <v>GEOMETRİK DÖNEM HEYKELTRAŞLIĞI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">
      <c r="A15" s="157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3">
      <c r="A16" s="157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>TUNÇ ÇAĞI ANADOLU ARKEOLOJİSİ</v>
      </c>
      <c r="AG16" s="4" t="str">
        <f>IF(ISERROR(B_2KAT!G16),IF(ERROR.TYPE(B_2KAT!G16)=7,"  ","  "),B_2KAT!G16)</f>
        <v>ROMA ÇAĞI MİMARLIĞI I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">
      <c r="A17" s="157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>TUNÇ ÇAĞI ANADOLU ARKEOLOJİSİ</v>
      </c>
      <c r="AG17" s="4" t="str">
        <f>IF(ISERROR(B_2KAT!G17),IF(ERROR.TYPE(B_2KAT!G17)=7,"  ","  "),B_2KAT!G17)</f>
        <v>ROMA ÇAĞI MİMARLIĞI I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">
      <c r="A18" s="157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>ANADOLUDA KENTLEŞME</v>
      </c>
      <c r="AH18" s="4" t="str">
        <f>IF(ISERROR(B_2KAT!H18),IF(ERROR.TYPE(B_2KAT!H18)=7,"  ","  "),B_2KAT!H18)</f>
        <v>ARKEOLOJİDE KÜÇÜK BULUNTU ÇİZİMLERİ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">
      <c r="A19" s="157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>ANADOLUDA KENTLEŞME</v>
      </c>
      <c r="AH19" s="4" t="str">
        <f>IF(ISERROR(B_2KAT!H19),IF(ERROR.TYPE(B_2KAT!H19)=7,"  ","  "),B_2KAT!H19)</f>
        <v>ARKEOLOJİDE KÜÇÜK BULUNTU ÇİZİMLERİ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">
      <c r="A20" s="159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>SEMİNER I</v>
      </c>
      <c r="AH20" s="4" t="str">
        <f>IF(ISERROR(B_2KAT!H20),IF(ERROR.TYPE(B_2KAT!H20)=7,"  ","  "),B_2KAT!H20)</f>
        <v>ANADOLU'NUN TARİHİ COĞ. I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">
      <c r="A21" s="157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>SEMİNER I</v>
      </c>
      <c r="AH21" s="4" t="str">
        <f>IF(ISERROR(B_2KAT!H21),IF(ERROR.TYPE(B_2KAT!H21)=7,"  ","  "),B_2KAT!H21)</f>
        <v>ANADOLU'NUN TARİHİ COĞ. I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">
      <c r="A22" s="157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>ARKAİK ÇAĞ MİMARİSİ</v>
      </c>
      <c r="AH22" s="4" t="str">
        <f>IF(ISERROR(B_2KAT!H22),IF(ERROR.TYPE(B_2KAT!H22)=7,"  ","  "),B_2KAT!H22)</f>
        <v>ROMA ÇAĞI HEYKELTRAŞLIĞI I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">
      <c r="A23" s="157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>ARKAİK ÇAĞ MİMARİSİ</v>
      </c>
      <c r="AH23" s="4" t="str">
        <f>IF(ISERROR(B_2KAT!H23),IF(ERROR.TYPE(B_2KAT!H23)=7,"  ","  "),B_2KAT!H23)</f>
        <v>ROMA ÇAĞI HEYKELTRAŞLIĞI I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">
      <c r="A24" s="157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3">
      <c r="A25" s="157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">
      <c r="A26" s="157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">
      <c r="A27" s="157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>LATİNCE I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">
      <c r="A28" s="157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>LATİNCE I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">
      <c r="A29" s="159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>SERAMİK ÜRETİM YÖNT. VE TERMİNO. I</v>
      </c>
      <c r="AH29" s="4" t="str">
        <f>IF(ISERROR(B_2KAT!H29),IF(ERROR.TYPE(B_2KAT!H29)=7,"  ","  "),B_2KAT!H29)</f>
        <v>GREK NUMİSMATİĞİ - I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">
      <c r="A30" s="157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>SERAMİK ÜRETİM YÖNT. VE TERMİNO. I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">
      <c r="A31" s="157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>MEZOPOTAMYA ARKEOLOJİSİ</v>
      </c>
      <c r="AH31" s="4" t="str">
        <f>IF(ISERROR(B_2KAT!H31),IF(ERROR.TYPE(B_2KAT!H31)=7,"  ","  "),B_2KAT!H31)</f>
        <v>HELLENİSTİK ÇAĞ MİMARLIĞI I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">
      <c r="A32" s="157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>MEZOPOTAMYA ARKEOLOJİSİ</v>
      </c>
      <c r="AH32" s="4" t="str">
        <f>IF(ISERROR(B_2KAT!H32),IF(ERROR.TYPE(B_2KAT!H32)=7,"  ","  "),B_2KAT!H32)</f>
        <v>HELLENİSTİK ÇAĞ MİMARLIĞI I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">
      <c r="A33" s="157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3">
      <c r="A34" s="157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>ROMA NUMİSMATİĞİ I</v>
      </c>
      <c r="AH34" s="4" t="str">
        <f>IF(ISERROR(B_2KAT!H34),IF(ERROR.TYPE(B_2KAT!H34)=7,"  ","  "),B_2KAT!H34)</f>
        <v>İleri İngilizce I 
YDİ213 Dr. 
Öğr. Ü. Dursun 
DEMİR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">
      <c r="A35" s="157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>ROMA NUMİSMATİĞİ I</v>
      </c>
      <c r="AH35" s="4" t="str">
        <f>IF(ISERROR(B_2KAT!H35),IF(ERROR.TYPE(B_2KAT!H35)=7,"  ","  "),B_2KAT!H35)</f>
        <v>İleri İngilizce I YDİ213 Dr. Öğr. Ü. Dursun DEMİR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">
      <c r="A36" s="157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HELLENİSTİK ÇAĞ SERAMİĞİ </v>
      </c>
      <c r="AH36" s="4" t="str">
        <f>IF(ISERROR(B_2KAT!H36),IF(ERROR.TYPE(B_2KAT!H36)=7,"  ","  "),B_2KAT!H36)</f>
        <v>İleri İngilizce I YDİ213 Dr. Öğr. Ü. Dursun DEMİR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">
      <c r="A37" s="157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HELLENİSTİK ÇAĞ SERAMİĞİ </v>
      </c>
      <c r="AH37" s="4" t="str">
        <f>IF(ISERROR(B_2KAT!H37),IF(ERROR.TYPE(B_2KAT!H37)=7,"  ","  "),B_2KAT!H37)</f>
        <v>İleri İngilizce I YDİ213 Dr. Öğr. Ü. Dursun DEMİR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">
      <c r="A38" s="158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>BİLİMSEL ARAŞTIRMA TEK. VE MES. ETİK</v>
      </c>
      <c r="AH38" s="4" t="str">
        <f>IF(ISERROR(B_2KAT!H38),IF(ERROR.TYPE(B_2KAT!H38)=7,"  ","  "),B_2KAT!H38)</f>
        <v>KLASİK ÇAĞ HEYKELTRAŞLIĞI I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">
      <c r="A39" s="157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>BİLİMSEL ARAŞTIRMA TEK. VE MES. ETİK</v>
      </c>
      <c r="AH39" s="4" t="str">
        <f>IF(ISERROR(B_2KAT!H39),IF(ERROR.TYPE(B_2KAT!H39)=7,"  ","  "),B_2KAT!H39)</f>
        <v>KLASİK ÇAĞ HEYKELTRAŞLIĞI I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">
      <c r="A40" s="157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>BÖLGE ARK. VE SAHA ÇALIŞMASI I</v>
      </c>
      <c r="AG40" s="4" t="str">
        <f>IF(ISERROR(B_2KAT!G40),IF(ERROR.TYPE(B_2KAT!G40)=7,"  ","  "),B_2KAT!G40)</f>
        <v>GREK TARİHİ</v>
      </c>
      <c r="AH40" s="4" t="str">
        <f>IF(ISERROR(B_2KAT!H40),IF(ERROR.TYPE(B_2KAT!H40)=7,"  ","  "),B_2KAT!H40)</f>
        <v xml:space="preserve">ARKEOMETRİ I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6" x14ac:dyDescent="0.3">
      <c r="A41" s="157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>GREK TARİHİ</v>
      </c>
      <c r="AH41" s="4" t="str">
        <f>IF(ISERROR(B_2KAT!H41),IF(ERROR.TYPE(B_2KAT!H41)=7,"  ","  "),B_2KAT!H41)</f>
        <v xml:space="preserve">ARKEOMETRİ I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6" x14ac:dyDescent="0.3">
      <c r="A42" s="157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5.6" x14ac:dyDescent="0.3">
      <c r="A43" s="157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>RESTORASYON - KONSERVASYON TEK. I</v>
      </c>
      <c r="AG43" s="4" t="str">
        <f>IF(ISERROR(B_2KAT!G43),IF(ERROR.TYPE(B_2KAT!G43)=7,"  ","  "),B_2KAT!G43)</f>
        <v>NEOLİTİK ÇAĞ'DA ANADOLU ARKEOLOJİSİ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6" x14ac:dyDescent="0.3">
      <c r="A44" s="157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>RESTORASYON - KONSERVASYON TEK. I</v>
      </c>
      <c r="AG44" s="4" t="str">
        <f>IF(ISERROR(B_2KAT!G44),IF(ERROR.TYPE(B_2KAT!G44)=7,"  ","  "),B_2KAT!G44)</f>
        <v>NEOLİTİK ÇAĞ'DA ANADOLU ARKEOLOJİSİ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6" x14ac:dyDescent="0.3">
      <c r="A45" s="157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6" x14ac:dyDescent="0.3">
      <c r="A46" s="157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56"/>
      <c r="B1" s="157"/>
      <c r="C1" s="157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159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x14ac:dyDescent="0.3">
      <c r="A3" s="157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5.6" x14ac:dyDescent="0.3">
      <c r="A4" s="157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5.6" x14ac:dyDescent="0.3">
      <c r="A5" s="157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5.6" x14ac:dyDescent="0.3">
      <c r="A6" s="157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5.6" x14ac:dyDescent="0.3">
      <c r="A7" s="157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str">
        <f>HLOOKUP(H$1,program!$E12:$J13,2,FALSE)</f>
        <v>YABANCI DİL I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5.6" x14ac:dyDescent="0.3">
      <c r="A8" s="157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str">
        <f>HLOOKUP(H$1,program!$E14:$J15,2,FALSE)</f>
        <v>YABANCI DİL I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5.6" x14ac:dyDescent="0.3">
      <c r="A9" s="157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YABANCI DİL I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3">
      <c r="A10" s="157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3">
      <c r="A11" s="159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5.6" x14ac:dyDescent="0.3">
      <c r="A12" s="157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5.6" x14ac:dyDescent="0.3">
      <c r="A13" s="157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5.6" x14ac:dyDescent="0.3">
      <c r="A14" s="157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5.6" x14ac:dyDescent="0.3">
      <c r="A15" s="157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5.6" x14ac:dyDescent="0.3">
      <c r="A16" s="157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5.6" x14ac:dyDescent="0.3">
      <c r="A17" s="157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5.6" x14ac:dyDescent="0.3">
      <c r="A18" s="157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3">
      <c r="A19" s="157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3">
      <c r="A20" s="159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5.6" x14ac:dyDescent="0.3">
      <c r="A21" s="157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5.6" x14ac:dyDescent="0.3">
      <c r="A22" s="157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5.6" x14ac:dyDescent="0.3">
      <c r="A23" s="157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5.6" x14ac:dyDescent="0.3">
      <c r="A24" s="157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5.6" x14ac:dyDescent="0.3">
      <c r="A25" s="157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5.6" x14ac:dyDescent="0.3">
      <c r="A26" s="157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5.6" x14ac:dyDescent="0.3">
      <c r="A27" s="157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3">
      <c r="A28" s="157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3">
      <c r="A29" s="159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5.6" x14ac:dyDescent="0.3">
      <c r="A30" s="157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5.6" x14ac:dyDescent="0.3">
      <c r="A31" s="157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5.6" x14ac:dyDescent="0.3">
      <c r="A32" s="157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5.6" x14ac:dyDescent="0.3">
      <c r="A33" s="157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5.6" x14ac:dyDescent="0.3">
      <c r="A34" s="157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5.6" x14ac:dyDescent="0.3">
      <c r="A35" s="157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5.6" x14ac:dyDescent="0.3">
      <c r="A36" s="157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3">
      <c r="A37" s="157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3">
      <c r="A38" s="160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5.6" x14ac:dyDescent="0.3">
      <c r="A39" s="157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3">
      <c r="A40" s="157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3">
      <c r="A41" s="157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5.6" x14ac:dyDescent="0.3">
      <c r="A42" s="157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5.6" x14ac:dyDescent="0.3">
      <c r="A43" s="157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5.6" x14ac:dyDescent="0.3">
      <c r="A44" s="157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5.6" x14ac:dyDescent="0.3">
      <c r="A45" s="157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3">
      <c r="A46" s="157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56"/>
      <c r="B1" s="157"/>
      <c r="C1" s="157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59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57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57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57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57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.2" thickBot="1" x14ac:dyDescent="0.35">
      <c r="A7" s="157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.2" thickBot="1" x14ac:dyDescent="0.35">
      <c r="A8" s="157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.2" thickBot="1" x14ac:dyDescent="0.35">
      <c r="A9" s="157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35">
      <c r="A10" s="157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35">
      <c r="A11" s="159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.2" thickBot="1" x14ac:dyDescent="0.35">
      <c r="A12" s="157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.2" thickBot="1" x14ac:dyDescent="0.35">
      <c r="A13" s="157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.2" thickBot="1" x14ac:dyDescent="0.35">
      <c r="A14" s="157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.2" thickBot="1" x14ac:dyDescent="0.35">
      <c r="A15" s="157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.2" thickBot="1" x14ac:dyDescent="0.35">
      <c r="A16" s="157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.2" thickBot="1" x14ac:dyDescent="0.35">
      <c r="A17" s="157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.2" thickBot="1" x14ac:dyDescent="0.35">
      <c r="A18" s="157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35">
      <c r="A19" s="157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35">
      <c r="A20" s="159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.2" thickBot="1" x14ac:dyDescent="0.35">
      <c r="A21" s="157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.2" thickBot="1" x14ac:dyDescent="0.35">
      <c r="A22" s="157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.2" thickBot="1" x14ac:dyDescent="0.35">
      <c r="A23" s="157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.2" thickBot="1" x14ac:dyDescent="0.35">
      <c r="A24" s="157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.2" thickBot="1" x14ac:dyDescent="0.35">
      <c r="A25" s="157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6.2" thickBot="1" x14ac:dyDescent="0.35">
      <c r="A26" s="157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6.2" thickBot="1" x14ac:dyDescent="0.35">
      <c r="A27" s="157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35">
      <c r="A28" s="157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35">
      <c r="A29" s="159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.2" thickBot="1" x14ac:dyDescent="0.35">
      <c r="A30" s="157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.2" thickBot="1" x14ac:dyDescent="0.35">
      <c r="A31" s="157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.2" thickBot="1" x14ac:dyDescent="0.35">
      <c r="A32" s="157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.2" thickBot="1" x14ac:dyDescent="0.35">
      <c r="A33" s="157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.2" thickBot="1" x14ac:dyDescent="0.35">
      <c r="A34" s="157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.2" thickBot="1" x14ac:dyDescent="0.35">
      <c r="A35" s="157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.2" thickBot="1" x14ac:dyDescent="0.35">
      <c r="A36" s="157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35">
      <c r="A37" s="157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35">
      <c r="A38" s="160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.2" thickBot="1" x14ac:dyDescent="0.35">
      <c r="A39" s="157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35">
      <c r="A40" s="157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35">
      <c r="A41" s="157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.2" thickBot="1" x14ac:dyDescent="0.35">
      <c r="A42" s="157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.2" thickBot="1" x14ac:dyDescent="0.35">
      <c r="A43" s="157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.2" thickBot="1" x14ac:dyDescent="0.35">
      <c r="A44" s="157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.2" thickBot="1" x14ac:dyDescent="0.35">
      <c r="A45" s="157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35">
      <c r="A46" s="157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3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3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3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3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3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5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56"/>
      <c r="B1" s="157"/>
      <c r="C1" s="157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59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str">
        <f>HLOOKUP(H$1,program!$E2:$J3,2,FALSE)</f>
        <v>HELLENİSTİK ÇAĞ HEYKELTRAŞLIĞI I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57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str">
        <f>HLOOKUP(H$1,program!$E4:$J5,2,FALSE)</f>
        <v>HELLENİSTİK ÇAĞ HEYKELTRAŞLIĞI I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57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str">
        <f>HLOOKUP(G$1,program!$E6:$J7,2,FALSE)</f>
        <v>FRİG SANATI I</v>
      </c>
      <c r="H4" s="5" t="str">
        <f>HLOOKUP(H$1,program!$E6:$J7,2,FALSE)</f>
        <v>YUNAN MİTOLOJİSİ I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57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str">
        <f>HLOOKUP(G$1,program!$E8:$J9,2,FALSE)</f>
        <v>FRİG SANATI I</v>
      </c>
      <c r="H5" s="5" t="str">
        <f>HLOOKUP(H$1,program!$E8:$J9,2,FALSE)</f>
        <v>YUNAN MİTOLOJİSİ I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57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157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str">
        <f>HLOOKUP(G$1,program!$E12:$J13,2,FALSE)</f>
        <v>ARKEOLOJİK KAZI VE ARAŞT. TEKNİKLERİ I</v>
      </c>
      <c r="H7" s="5" t="str">
        <f>HLOOKUP(H$1,program!$E12:$J13,2,FALSE)</f>
        <v xml:space="preserve">MÜZECİLİK 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157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str">
        <f>HLOOKUP(G$1,program!$E14:$J15,2,FALSE)</f>
        <v>ARKEOLOJİK KAZI VE ARAŞT. TEKNİKLERİ I</v>
      </c>
      <c r="H8" s="5" t="str">
        <f>HLOOKUP(H$1,program!$E14:$J15,2,FALSE)</f>
        <v xml:space="preserve">MÜZECİLİK 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157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str">
        <f>HLOOKUP(G$1,program!$E16:$J17,2,FALSE)</f>
        <v xml:space="preserve">TEMEL FOTOĞRAFÇILIK 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157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str">
        <f>HLOOKUP(G$1,program!$E18:$J19,2,FALSE)</f>
        <v xml:space="preserve">TEMEL FOTOĞRAFÇILIK </v>
      </c>
      <c r="H10" s="5" t="str">
        <f>HLOOKUP(H$1,program!$E18:$J19,2,FALSE)</f>
        <v>İRAN ARKEOLOJİSİ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159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str">
        <f>HLOOKUP(G$1,program!$E20:$J21,2,FALSE)</f>
        <v>KLASİK ARKEOLOJİYE GİRİŞ I</v>
      </c>
      <c r="H11" s="5">
        <f>HLOOKUP(H$1,program!$E20:$J21,2,FALSE)</f>
        <v>0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157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str">
        <f>HLOOKUP(F$1,program!$E22:$J23,2,FALSE)</f>
        <v>ARKAİK ÇAĞ SERAMİĞİ</v>
      </c>
      <c r="G12" s="5" t="str">
        <f>HLOOKUP(G$1,program!$E22:$J23,2,FALSE)</f>
        <v>KLASİK ARKEOLOJİYE GİRİŞ I</v>
      </c>
      <c r="H12" s="5">
        <f>HLOOKUP(H$1,program!$E22:$J23,2,FALSE)</f>
        <v>0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157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str">
        <f>HLOOKUP(F$1,program!$E24:$J25,2,FALSE)</f>
        <v>URARTU ARKEOLOJİSİ I</v>
      </c>
      <c r="G13" s="5" t="str">
        <f>HLOOKUP(G$1,program!$E24:$J25,2,FALSE)</f>
        <v>HİTİT SANATI</v>
      </c>
      <c r="H13" s="5" t="str">
        <f>HLOOKUP(H$1,program!$E24:$J25,2,FALSE)</f>
        <v>GEOMETRİK DÖNEM HEYKELTRAŞLIĞI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157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#REF!</v>
      </c>
      <c r="G14" s="5" t="str">
        <f>HLOOKUP(G$1,program!$E26:$J27,2,FALSE)</f>
        <v>HİTİT SANATI</v>
      </c>
      <c r="H14" s="5" t="str">
        <f>HLOOKUP(H$1,program!$E26:$J27,2,FALSE)</f>
        <v>GEOMETRİK DÖNEM HEYKELTRAŞLIĞI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157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157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>TUNÇ ÇAĞI ANADOLU ARKEOLOJİSİ</v>
      </c>
      <c r="G16" s="5" t="str">
        <f>HLOOKUP(G$1,program!$E30:$J31,2,FALSE)</f>
        <v>ROMA ÇAĞI MİMARLIĞI I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157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TUNÇ ÇAĞI ANADOLU ARKEOLOJİSİ</v>
      </c>
      <c r="G17" s="5" t="str">
        <f>HLOOKUP(G$1,program!$E32:$J33,2,FALSE)</f>
        <v>ROMA ÇAĞI MİMARLIĞI I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157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str">
        <f>HLOOKUP(G$1,program!$E34:$J35,2,FALSE)</f>
        <v>ANADOLUDA KENTLEŞME</v>
      </c>
      <c r="H18" s="5" t="str">
        <f>HLOOKUP(H$1,program!$E34:$J35,2,FALSE)</f>
        <v>ARKEOLOJİDE KÜÇÜK BULUNTU ÇİZİMLERİ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157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str">
        <f>HLOOKUP(G$1,program!$E36:$J37,2,FALSE)</f>
        <v>ANADOLUDA KENTLEŞME</v>
      </c>
      <c r="H19" s="5" t="str">
        <f>HLOOKUP(H$1,program!$E36:$J37,2,FALSE)</f>
        <v>ARKEOLOJİDE KÜÇÜK BULUNTU ÇİZİMLERİ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159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str">
        <f>HLOOKUP(G$1,program!$E38:$J39,2,FALSE)</f>
        <v>SEMİNER I</v>
      </c>
      <c r="H20" s="5" t="str">
        <f>HLOOKUP(H$1,program!$E38:$J39,2,FALSE)</f>
        <v>ANADOLU'NUN TARİHİ COĞ. I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157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str">
        <f>HLOOKUP(G$1,program!$E40:$J41,2,FALSE)</f>
        <v>SEMİNER I</v>
      </c>
      <c r="H21" s="5" t="str">
        <f>HLOOKUP(H$1,program!$E40:$J41,2,FALSE)</f>
        <v>ANADOLU'NUN TARİHİ COĞ. I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157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str">
        <f>HLOOKUP(G$1,program!$E42:$J43,2,FALSE)</f>
        <v>ARKAİK ÇAĞ MİMARİSİ</v>
      </c>
      <c r="H22" s="5" t="str">
        <f>HLOOKUP(H$1,program!$E42:$J43,2,FALSE)</f>
        <v>ROMA ÇAĞI HEYKELTRAŞLIĞI I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157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str">
        <f>HLOOKUP(G$1,program!$E44:$J45,2,FALSE)</f>
        <v>ARKAİK ÇAĞ MİMARİSİ</v>
      </c>
      <c r="H23" s="5" t="str">
        <f>HLOOKUP(H$1,program!$E44:$J45,2,FALSE)</f>
        <v>ROMA ÇAĞI HEYKELTRAŞLIĞI I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157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157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6" x14ac:dyDescent="0.3">
      <c r="A26" s="157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6" x14ac:dyDescent="0.3">
      <c r="A27" s="157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str">
        <f>HLOOKUP(F$1,program!$E52:$J53,2,FALSE)</f>
        <v>LATİNCE I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157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str">
        <f>HLOOKUP(F$1,program!$E54:$J55,2,FALSE)</f>
        <v>LATİNCE I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159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str">
        <f>HLOOKUP(G$1,program!$E56:$J57,2,FALSE)</f>
        <v>SERAMİK ÜRETİM YÖNT. VE TERMİNO. I</v>
      </c>
      <c r="H29" s="5" t="str">
        <f>HLOOKUP(H$1,program!$E56:$J57,2,FALSE)</f>
        <v>GREK NUMİSMATİĞİ - I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157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str">
        <f>HLOOKUP(G$1,program!$E58:$J59,2,FALSE)</f>
        <v>SERAMİK ÜRETİM YÖNT. VE TERMİNO. I</v>
      </c>
      <c r="H30" s="5" t="e">
        <f>HLOOKUP(H$1,program!$E58:$J59,2,FALSE)</f>
        <v>#REF!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157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str">
        <f>HLOOKUP(G$1,program!$E60:$J61,2,FALSE)</f>
        <v>MEZOPOTAMYA ARKEOLOJİSİ</v>
      </c>
      <c r="H31" s="5" t="str">
        <f>HLOOKUP(H$1,program!$E60:$J61,2,FALSE)</f>
        <v>HELLENİSTİK ÇAĞ MİMARLIĞI I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157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str">
        <f>HLOOKUP(G$1,program!$E62:$J63,2,FALSE)</f>
        <v>MEZOPOTAMYA ARKEOLOJİSİ</v>
      </c>
      <c r="H32" s="5" t="str">
        <f>HLOOKUP(H$1,program!$E62:$J63,2,FALSE)</f>
        <v>HELLENİSTİK ÇAĞ MİMARLIĞI I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157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157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str">
        <f>HLOOKUP(G$1,program!$E66:$J67,2,FALSE)</f>
        <v>ROMA NUMİSMATİĞİ I</v>
      </c>
      <c r="H34" s="5" t="str">
        <f>HLOOKUP(H$1,program!$E66:$J67,2,FALSE)</f>
        <v>İleri İngilizce I 
YDİ213 Dr. 
Öğr. Ü. Dursun 
DEMİR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157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str">
        <f>HLOOKUP(G$1,program!$E68:$J69,2,FALSE)</f>
        <v>ROMA NUMİSMATİĞİ I</v>
      </c>
      <c r="H35" s="5" t="str">
        <f>HLOOKUP(H$1,program!$E68:$J69,2,FALSE)</f>
        <v>İleri İngilizce I YDİ213 Dr. Öğr. Ü. Dursun DEMİR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157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str">
        <f>HLOOKUP(G$1,program!$E70:$J71,2,FALSE)</f>
        <v xml:space="preserve">HELLENİSTİK ÇAĞ SERAMİĞİ </v>
      </c>
      <c r="H36" s="5" t="str">
        <f>HLOOKUP(H$1,program!$E70:$J71,2,FALSE)</f>
        <v>İleri İngilizce I YDİ213 Dr. Öğr. Ü. Dursun DEMİR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157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str">
        <f>HLOOKUP(G$1,program!$E72:$J73,2,FALSE)</f>
        <v xml:space="preserve">HELLENİSTİK ÇAĞ SERAMİĞİ </v>
      </c>
      <c r="H37" s="5" t="str">
        <f>HLOOKUP(H$1,program!$E72:$J73,2,FALSE)</f>
        <v>İleri İngilizce I YDİ213 Dr. Öğr. Ü. Dursun DEMİR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160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str">
        <f>HLOOKUP(G$1,program!$E74:$J75,2,FALSE)</f>
        <v>BİLİMSEL ARAŞTIRMA TEK. VE MES. ETİK</v>
      </c>
      <c r="H38" s="5" t="str">
        <f>HLOOKUP(H$1,program!$E74:$J75,2,FALSE)</f>
        <v>KLASİK ÇAĞ HEYKELTRAŞLIĞI I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157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str">
        <f>HLOOKUP(G$1,program!$E76:$J77,2,FALSE)</f>
        <v>BİLİMSEL ARAŞTIRMA TEK. VE MES. ETİK</v>
      </c>
      <c r="H39" s="5" t="str">
        <f>HLOOKUP(H$1,program!$E76:$J77,2,FALSE)</f>
        <v>KLASİK ÇAĞ HEYKELTRAŞLIĞI I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157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str">
        <f>HLOOKUP(F$1,program!$E78:$J79,2,FALSE)</f>
        <v>BÖLGE ARK. VE SAHA ÇALIŞMASI I</v>
      </c>
      <c r="G40" s="5" t="str">
        <f>HLOOKUP(G$1,program!$E78:$J79,2,FALSE)</f>
        <v>GREK TARİHİ</v>
      </c>
      <c r="H40" s="5" t="str">
        <f>HLOOKUP(H$1,program!$E78:$J79,2,FALSE)</f>
        <v xml:space="preserve">ARKEOMETRİ I 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157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#REF!</v>
      </c>
      <c r="G41" s="5" t="str">
        <f>HLOOKUP(G$1,program!$E80:$J81,2,FALSE)</f>
        <v>GREK TARİHİ</v>
      </c>
      <c r="H41" s="5" t="str">
        <f>HLOOKUP(H$1,program!$E80:$J81,2,FALSE)</f>
        <v xml:space="preserve">ARKEOMETRİ I 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157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157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str">
        <f>HLOOKUP(F$1,program!$E84:$J85,2,FALSE)</f>
        <v>RESTORASYON - KONSERVASYON TEK. I</v>
      </c>
      <c r="G43" s="5" t="str">
        <f>HLOOKUP(G$1,program!$E84:$J85,2,FALSE)</f>
        <v>NEOLİTİK ÇAĞ'DA ANADOLU ARKEOLOJİSİ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157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str">
        <f>HLOOKUP(F$1,program!$E86:$J87,2,FALSE)</f>
        <v>RESTORASYON - KONSERVASYON TEK. I</v>
      </c>
      <c r="G44" s="5" t="str">
        <f>HLOOKUP(G$1,program!$E86:$J87,2,FALSE)</f>
        <v>NEOLİTİK ÇAĞ'DA ANADOLU ARKEOLOJİSİ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157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157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56"/>
      <c r="B1" s="157"/>
      <c r="C1" s="157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59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57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57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57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57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157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157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157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157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159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157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157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157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157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157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157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157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157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159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157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157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157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157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157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6" x14ac:dyDescent="0.3">
      <c r="A26" s="157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6" x14ac:dyDescent="0.3">
      <c r="A27" s="157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157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159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157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157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157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157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157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157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157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157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160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157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157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157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157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157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157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157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157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56"/>
      <c r="B1" s="157"/>
      <c r="C1" s="157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59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57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57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57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57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157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157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157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157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159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157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157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157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157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157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157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157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157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159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157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157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157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157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157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6" x14ac:dyDescent="0.3">
      <c r="A26" s="157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6" x14ac:dyDescent="0.3">
      <c r="A27" s="157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157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159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157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157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157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157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157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157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157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157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160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157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157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157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157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157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157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157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157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view="pageLayout" topLeftCell="A3" zoomScale="88" zoomScaleNormal="100" zoomScalePageLayoutView="88" workbookViewId="0">
      <selection activeCell="G29" sqref="G29"/>
    </sheetView>
  </sheetViews>
  <sheetFormatPr defaultColWidth="17.33203125" defaultRowHeight="15" customHeight="1" x14ac:dyDescent="0.25"/>
  <cols>
    <col min="1" max="1" width="13" customWidth="1"/>
    <col min="2" max="2" width="1.88671875" customWidth="1"/>
    <col min="3" max="3" width="6.44140625" customWidth="1"/>
    <col min="4" max="4" width="25.6640625" bestFit="1" customWidth="1"/>
    <col min="5" max="5" width="7.109375" customWidth="1"/>
    <col min="6" max="6" width="10.77734375" customWidth="1"/>
    <col min="7" max="7" width="25.6640625" bestFit="1" customWidth="1"/>
    <col min="8" max="8" width="5.6640625" customWidth="1"/>
    <col min="9" max="9" width="8.88671875" customWidth="1"/>
    <col min="10" max="10" width="25.6640625" bestFit="1" customWidth="1"/>
    <col min="11" max="11" width="5.6640625" customWidth="1"/>
    <col min="12" max="12" width="8.5546875" customWidth="1"/>
    <col min="13" max="13" width="25.6640625" bestFit="1" customWidth="1"/>
    <col min="14" max="14" width="5.6640625" customWidth="1"/>
    <col min="15" max="15" width="9.554687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25">
      <c r="A1" s="161" t="s">
        <v>124</v>
      </c>
      <c r="B1" s="161" t="s">
        <v>125</v>
      </c>
      <c r="C1" s="162"/>
      <c r="D1" s="163" t="s">
        <v>131</v>
      </c>
      <c r="E1" s="162"/>
      <c r="F1" s="162"/>
      <c r="G1" s="163" t="s">
        <v>133</v>
      </c>
      <c r="H1" s="162"/>
      <c r="I1" s="162"/>
      <c r="J1" s="134" t="s">
        <v>135</v>
      </c>
      <c r="K1" s="59"/>
      <c r="L1" s="59"/>
      <c r="M1" s="163" t="s">
        <v>136</v>
      </c>
      <c r="N1" s="162"/>
      <c r="O1" s="162"/>
      <c r="P1" s="163" t="s">
        <v>575</v>
      </c>
      <c r="Q1" s="162"/>
      <c r="R1" s="162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163" t="s">
        <v>576</v>
      </c>
      <c r="CA1" s="162"/>
      <c r="CB1" s="162"/>
    </row>
    <row r="2" spans="1:154" ht="13.5" customHeight="1" thickBot="1" x14ac:dyDescent="0.3">
      <c r="A2" s="162"/>
      <c r="B2" s="162"/>
      <c r="C2" s="162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thickBot="1" x14ac:dyDescent="0.3">
      <c r="A3" s="161" t="s">
        <v>160</v>
      </c>
      <c r="B3" s="48">
        <v>1</v>
      </c>
      <c r="C3" s="49" t="s">
        <v>102</v>
      </c>
      <c r="D3" s="60"/>
      <c r="E3" s="61"/>
      <c r="F3" s="62"/>
      <c r="G3" s="60"/>
      <c r="H3" s="67"/>
      <c r="I3" s="62"/>
      <c r="J3" s="60" t="s">
        <v>629</v>
      </c>
      <c r="K3" s="61" t="s">
        <v>30</v>
      </c>
      <c r="L3" s="62" t="s">
        <v>623</v>
      </c>
      <c r="M3" s="60"/>
      <c r="N3" s="61"/>
      <c r="O3" s="62"/>
      <c r="P3" s="125"/>
      <c r="Q3" s="126"/>
      <c r="R3" s="61"/>
      <c r="S3" s="126" t="s">
        <v>596</v>
      </c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thickBot="1" x14ac:dyDescent="0.3">
      <c r="A4" s="162"/>
      <c r="B4" s="46">
        <v>2</v>
      </c>
      <c r="C4" s="20" t="s">
        <v>126</v>
      </c>
      <c r="D4" s="64"/>
      <c r="E4" s="65"/>
      <c r="F4" s="66"/>
      <c r="G4" s="64"/>
      <c r="H4" s="67"/>
      <c r="I4" s="66"/>
      <c r="J4" s="64" t="s">
        <v>629</v>
      </c>
      <c r="K4" s="65" t="s">
        <v>30</v>
      </c>
      <c r="L4" s="66" t="s">
        <v>623</v>
      </c>
      <c r="M4" s="64"/>
      <c r="N4" s="65"/>
      <c r="O4" s="66"/>
      <c r="P4" s="127"/>
      <c r="Q4" s="126"/>
      <c r="R4" s="61"/>
      <c r="S4" s="126" t="s">
        <v>596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thickBot="1" x14ac:dyDescent="0.3">
      <c r="A5" s="162"/>
      <c r="B5" s="46">
        <v>3</v>
      </c>
      <c r="C5" s="20" t="s">
        <v>134</v>
      </c>
      <c r="D5" s="64" t="s">
        <v>610</v>
      </c>
      <c r="E5" s="67" t="s">
        <v>30</v>
      </c>
      <c r="F5" s="66" t="s">
        <v>611</v>
      </c>
      <c r="G5" s="64"/>
      <c r="H5" s="67"/>
      <c r="I5" s="66"/>
      <c r="J5" s="64" t="s">
        <v>615</v>
      </c>
      <c r="K5" s="93" t="s">
        <v>29</v>
      </c>
      <c r="L5" s="66" t="s">
        <v>614</v>
      </c>
      <c r="M5" s="64"/>
      <c r="N5" s="67"/>
      <c r="O5" s="66"/>
      <c r="P5" s="127"/>
      <c r="Q5" s="126"/>
      <c r="R5" s="61"/>
      <c r="S5" s="126" t="s">
        <v>596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5">
      <c r="A6" s="162"/>
      <c r="B6" s="46">
        <v>4</v>
      </c>
      <c r="C6" s="20" t="s">
        <v>144</v>
      </c>
      <c r="D6" s="64" t="s">
        <v>610</v>
      </c>
      <c r="E6" s="67" t="s">
        <v>30</v>
      </c>
      <c r="F6" s="66" t="s">
        <v>611</v>
      </c>
      <c r="G6" s="64"/>
      <c r="H6" s="67"/>
      <c r="I6" s="66"/>
      <c r="J6" s="64" t="s">
        <v>615</v>
      </c>
      <c r="K6" s="93" t="s">
        <v>29</v>
      </c>
      <c r="L6" s="66" t="s">
        <v>614</v>
      </c>
      <c r="M6" s="64"/>
      <c r="N6" s="67"/>
      <c r="O6" s="66"/>
      <c r="P6" s="127"/>
      <c r="Q6" s="126"/>
      <c r="R6" s="61"/>
      <c r="S6" s="126" t="s">
        <v>596</v>
      </c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5">
      <c r="A7" s="162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145"/>
      <c r="L7" s="144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5">
      <c r="A8" s="162"/>
      <c r="B8" s="46">
        <v>6</v>
      </c>
      <c r="C8" s="23" t="s">
        <v>159</v>
      </c>
      <c r="D8" s="155" t="s">
        <v>649</v>
      </c>
      <c r="E8" s="67" t="s">
        <v>4</v>
      </c>
      <c r="F8" s="66" t="s">
        <v>650</v>
      </c>
      <c r="G8" s="64" t="s">
        <v>613</v>
      </c>
      <c r="H8" s="67" t="s">
        <v>29</v>
      </c>
      <c r="I8" s="66" t="s">
        <v>614</v>
      </c>
      <c r="J8" s="64"/>
      <c r="K8" s="143"/>
      <c r="L8" s="142"/>
      <c r="M8" s="64" t="s">
        <v>617</v>
      </c>
      <c r="N8" s="67" t="s">
        <v>30</v>
      </c>
      <c r="O8" s="66" t="s">
        <v>611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5">
      <c r="A9" s="162"/>
      <c r="B9" s="46">
        <v>7</v>
      </c>
      <c r="C9" s="23" t="s">
        <v>162</v>
      </c>
      <c r="D9" s="155" t="s">
        <v>649</v>
      </c>
      <c r="E9" s="67" t="s">
        <v>4</v>
      </c>
      <c r="F9" s="66" t="s">
        <v>650</v>
      </c>
      <c r="G9" s="64" t="s">
        <v>613</v>
      </c>
      <c r="H9" s="67" t="s">
        <v>29</v>
      </c>
      <c r="I9" s="66" t="s">
        <v>614</v>
      </c>
      <c r="J9" s="64"/>
      <c r="K9" s="93"/>
      <c r="L9" s="66"/>
      <c r="M9" s="64" t="s">
        <v>617</v>
      </c>
      <c r="N9" s="67" t="s">
        <v>30</v>
      </c>
      <c r="O9" s="66" t="s">
        <v>611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5">
      <c r="A10" s="162"/>
      <c r="B10" s="46">
        <v>8</v>
      </c>
      <c r="C10" s="23" t="s">
        <v>166</v>
      </c>
      <c r="D10" s="155" t="s">
        <v>649</v>
      </c>
      <c r="E10" s="67" t="s">
        <v>4</v>
      </c>
      <c r="F10" s="66" t="s">
        <v>650</v>
      </c>
      <c r="G10" s="64" t="s">
        <v>612</v>
      </c>
      <c r="H10" s="67" t="s">
        <v>29</v>
      </c>
      <c r="I10" s="66" t="s">
        <v>611</v>
      </c>
      <c r="J10" s="64"/>
      <c r="K10" s="67"/>
      <c r="L10" s="66"/>
      <c r="M10" s="64" t="s">
        <v>627</v>
      </c>
      <c r="N10" s="137" t="s">
        <v>645</v>
      </c>
      <c r="O10" s="66" t="s">
        <v>614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3">
      <c r="A11" s="162"/>
      <c r="B11" s="47">
        <v>9</v>
      </c>
      <c r="C11" s="24" t="s">
        <v>173</v>
      </c>
      <c r="D11" s="81"/>
      <c r="E11" s="139"/>
      <c r="F11" s="75"/>
      <c r="G11" s="64" t="s">
        <v>612</v>
      </c>
      <c r="H11" s="67" t="s">
        <v>29</v>
      </c>
      <c r="I11" s="75" t="s">
        <v>611</v>
      </c>
      <c r="J11" s="147"/>
      <c r="K11" s="81"/>
      <c r="L11" s="146"/>
      <c r="M11" s="74" t="s">
        <v>627</v>
      </c>
      <c r="N11" s="67" t="s">
        <v>30</v>
      </c>
      <c r="O11" s="66" t="s">
        <v>614</v>
      </c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5">
      <c r="A12" s="161" t="s">
        <v>274</v>
      </c>
      <c r="B12" s="45">
        <v>1</v>
      </c>
      <c r="C12" s="42" t="s">
        <v>102</v>
      </c>
      <c r="D12" s="64" t="s">
        <v>621</v>
      </c>
      <c r="E12" s="61" t="s">
        <v>29</v>
      </c>
      <c r="F12" s="66" t="s">
        <v>611</v>
      </c>
      <c r="G12" s="60"/>
      <c r="H12" s="61"/>
      <c r="I12" s="77"/>
      <c r="J12" s="140" t="s">
        <v>628</v>
      </c>
      <c r="K12" s="65" t="s">
        <v>28</v>
      </c>
      <c r="L12" s="141" t="s">
        <v>625</v>
      </c>
      <c r="M12" s="97"/>
      <c r="N12" s="61" t="s">
        <v>30</v>
      </c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5">
      <c r="A13" s="162"/>
      <c r="B13" s="46">
        <v>2</v>
      </c>
      <c r="C13" s="23" t="s">
        <v>126</v>
      </c>
      <c r="D13" s="64" t="s">
        <v>621</v>
      </c>
      <c r="E13" s="65" t="s">
        <v>29</v>
      </c>
      <c r="F13" s="66" t="s">
        <v>611</v>
      </c>
      <c r="G13" s="64"/>
      <c r="H13" s="65"/>
      <c r="I13" s="98"/>
      <c r="J13" s="64" t="s">
        <v>628</v>
      </c>
      <c r="K13" s="94" t="s">
        <v>28</v>
      </c>
      <c r="L13" s="95" t="s">
        <v>625</v>
      </c>
      <c r="M13" s="64"/>
      <c r="N13" s="65" t="s">
        <v>30</v>
      </c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5">
      <c r="A14" s="162"/>
      <c r="B14" s="46">
        <v>3</v>
      </c>
      <c r="C14" s="23" t="s">
        <v>134</v>
      </c>
      <c r="D14" s="64" t="s">
        <v>622</v>
      </c>
      <c r="E14" s="67" t="s">
        <v>30</v>
      </c>
      <c r="F14" s="79" t="s">
        <v>623</v>
      </c>
      <c r="G14" s="64" t="s">
        <v>624</v>
      </c>
      <c r="H14" s="67" t="s">
        <v>29</v>
      </c>
      <c r="I14" s="138" t="s">
        <v>625</v>
      </c>
      <c r="J14" s="64"/>
      <c r="K14" s="93"/>
      <c r="L14" s="99"/>
      <c r="M14" s="64" t="s">
        <v>616</v>
      </c>
      <c r="N14" s="67" t="s">
        <v>28</v>
      </c>
      <c r="O14" s="66" t="s">
        <v>614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5">
      <c r="A15" s="162"/>
      <c r="B15" s="46">
        <v>4</v>
      </c>
      <c r="C15" s="23" t="s">
        <v>144</v>
      </c>
      <c r="D15" s="64" t="s">
        <v>622</v>
      </c>
      <c r="E15" s="67" t="s">
        <v>30</v>
      </c>
      <c r="F15" s="79" t="s">
        <v>623</v>
      </c>
      <c r="G15" s="64" t="s">
        <v>624</v>
      </c>
      <c r="H15" s="67" t="s">
        <v>29</v>
      </c>
      <c r="I15" s="66" t="s">
        <v>625</v>
      </c>
      <c r="J15" s="64"/>
      <c r="K15" s="96"/>
      <c r="L15" s="98"/>
      <c r="M15" s="64" t="s">
        <v>616</v>
      </c>
      <c r="N15" s="67" t="s">
        <v>28</v>
      </c>
      <c r="O15" s="66" t="s">
        <v>614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5">
      <c r="A16" s="162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100"/>
      <c r="L16" s="101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5">
      <c r="A17" s="162"/>
      <c r="B17" s="46">
        <v>6</v>
      </c>
      <c r="C17" s="23" t="s">
        <v>159</v>
      </c>
      <c r="D17" s="154"/>
      <c r="E17" s="67"/>
      <c r="F17" s="66"/>
      <c r="G17" s="64" t="s">
        <v>626</v>
      </c>
      <c r="H17" s="94" t="s">
        <v>28</v>
      </c>
      <c r="I17" s="98" t="s">
        <v>614</v>
      </c>
      <c r="J17" s="64"/>
      <c r="K17" s="102"/>
      <c r="L17" s="103"/>
      <c r="M17" s="106" t="s">
        <v>605</v>
      </c>
      <c r="N17" s="67" t="s">
        <v>29</v>
      </c>
      <c r="O17" s="66" t="s">
        <v>603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5">
      <c r="A18" s="162"/>
      <c r="B18" s="46">
        <v>7</v>
      </c>
      <c r="C18" s="23" t="s">
        <v>162</v>
      </c>
      <c r="D18" s="132"/>
      <c r="E18" s="67"/>
      <c r="F18" s="66"/>
      <c r="G18" s="64" t="s">
        <v>626</v>
      </c>
      <c r="H18" s="94" t="s">
        <v>28</v>
      </c>
      <c r="I18" s="98" t="s">
        <v>614</v>
      </c>
      <c r="J18" s="64"/>
      <c r="K18" s="93"/>
      <c r="L18" s="99"/>
      <c r="M18" s="106" t="s">
        <v>605</v>
      </c>
      <c r="N18" s="67" t="s">
        <v>29</v>
      </c>
      <c r="O18" s="66" t="s">
        <v>603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5">
      <c r="A19" s="162"/>
      <c r="B19" s="46">
        <v>8</v>
      </c>
      <c r="C19" s="23" t="s">
        <v>166</v>
      </c>
      <c r="D19" s="132"/>
      <c r="E19" s="67"/>
      <c r="F19" s="66"/>
      <c r="G19" s="64" t="s">
        <v>648</v>
      </c>
      <c r="H19" s="65" t="s">
        <v>30</v>
      </c>
      <c r="I19" s="95" t="s">
        <v>642</v>
      </c>
      <c r="J19" s="64"/>
      <c r="K19" s="93"/>
      <c r="L19" s="99"/>
      <c r="M19" s="110" t="s">
        <v>604</v>
      </c>
      <c r="N19" s="67" t="s">
        <v>29</v>
      </c>
      <c r="O19" s="66" t="s">
        <v>603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3">
      <c r="A20" s="162"/>
      <c r="B20" s="47">
        <v>9</v>
      </c>
      <c r="C20" s="24" t="s">
        <v>173</v>
      </c>
      <c r="D20" s="64"/>
      <c r="E20" s="81"/>
      <c r="F20" s="66"/>
      <c r="G20" s="64" t="s">
        <v>648</v>
      </c>
      <c r="H20" s="65" t="s">
        <v>30</v>
      </c>
      <c r="I20" s="95" t="s">
        <v>642</v>
      </c>
      <c r="J20" s="74"/>
      <c r="K20" s="104"/>
      <c r="L20" s="105"/>
      <c r="M20" s="107" t="s">
        <v>604</v>
      </c>
      <c r="N20" s="67" t="s">
        <v>29</v>
      </c>
      <c r="O20" s="75" t="s">
        <v>603</v>
      </c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5">
      <c r="A21" s="161" t="s">
        <v>319</v>
      </c>
      <c r="B21" s="45">
        <v>1</v>
      </c>
      <c r="C21" s="42" t="s">
        <v>102</v>
      </c>
      <c r="D21" s="60" t="s">
        <v>631</v>
      </c>
      <c r="E21" s="67" t="s">
        <v>30</v>
      </c>
      <c r="F21" s="62"/>
      <c r="G21" s="60"/>
      <c r="H21" s="61"/>
      <c r="I21" s="62"/>
      <c r="J21" s="60"/>
      <c r="K21" s="108"/>
      <c r="L21" s="98"/>
      <c r="M21" s="97" t="s">
        <v>644</v>
      </c>
      <c r="N21" s="61" t="s">
        <v>29</v>
      </c>
      <c r="O21" s="62" t="s">
        <v>635</v>
      </c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5">
      <c r="A22" s="162"/>
      <c r="B22" s="46">
        <v>2</v>
      </c>
      <c r="C22" s="23" t="s">
        <v>126</v>
      </c>
      <c r="D22" s="64" t="s">
        <v>631</v>
      </c>
      <c r="E22" s="67" t="s">
        <v>30</v>
      </c>
      <c r="F22" s="66"/>
      <c r="G22" s="64"/>
      <c r="H22" s="65"/>
      <c r="I22" s="66"/>
      <c r="J22" s="64"/>
      <c r="K22" s="93"/>
      <c r="L22" s="66"/>
      <c r="M22" s="64" t="s">
        <v>644</v>
      </c>
      <c r="N22" s="67" t="s">
        <v>29</v>
      </c>
      <c r="O22" s="66" t="s">
        <v>635</v>
      </c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5">
      <c r="A23" s="162"/>
      <c r="B23" s="46">
        <v>3</v>
      </c>
      <c r="C23" s="23" t="s">
        <v>134</v>
      </c>
      <c r="D23" s="85"/>
      <c r="E23" s="67"/>
      <c r="F23" s="86"/>
      <c r="G23" s="64" t="s">
        <v>602</v>
      </c>
      <c r="H23" s="67" t="s">
        <v>29</v>
      </c>
      <c r="I23" s="66" t="s">
        <v>603</v>
      </c>
      <c r="J23" s="64"/>
      <c r="K23" s="93"/>
      <c r="L23" s="66"/>
      <c r="M23" s="64" t="s">
        <v>630</v>
      </c>
      <c r="N23" s="67" t="s">
        <v>30</v>
      </c>
      <c r="O23" s="66" t="s">
        <v>623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5">
      <c r="A24" s="162"/>
      <c r="B24" s="46">
        <v>4</v>
      </c>
      <c r="C24" s="23" t="s">
        <v>144</v>
      </c>
      <c r="D24" s="85"/>
      <c r="E24" s="67"/>
      <c r="F24" s="86"/>
      <c r="G24" s="64" t="s">
        <v>602</v>
      </c>
      <c r="H24" s="67" t="s">
        <v>29</v>
      </c>
      <c r="I24" s="66" t="s">
        <v>603</v>
      </c>
      <c r="J24" s="64"/>
      <c r="K24" s="93"/>
      <c r="L24" s="66"/>
      <c r="M24" s="64" t="s">
        <v>630</v>
      </c>
      <c r="N24" s="67" t="s">
        <v>30</v>
      </c>
      <c r="O24" s="66" t="s">
        <v>623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5">
      <c r="A25" s="162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5">
      <c r="A26" s="162"/>
      <c r="B26" s="46">
        <v>6</v>
      </c>
      <c r="C26" s="23" t="s">
        <v>159</v>
      </c>
      <c r="D26" s="130" t="s">
        <v>597</v>
      </c>
      <c r="E26" s="67"/>
      <c r="F26" s="66"/>
      <c r="G26" s="130" t="s">
        <v>597</v>
      </c>
      <c r="H26" s="67"/>
      <c r="I26" s="66"/>
      <c r="J26" s="130" t="s">
        <v>597</v>
      </c>
      <c r="K26" s="93"/>
      <c r="L26" s="66"/>
      <c r="M26" s="130" t="s">
        <v>597</v>
      </c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5">
      <c r="A27" s="162"/>
      <c r="B27" s="46" t="s">
        <v>375</v>
      </c>
      <c r="C27" s="23" t="s">
        <v>162</v>
      </c>
      <c r="D27" s="131" t="s">
        <v>597</v>
      </c>
      <c r="E27" s="67"/>
      <c r="F27" s="109"/>
      <c r="G27" s="131" t="s">
        <v>597</v>
      </c>
      <c r="H27" s="67"/>
      <c r="I27" s="66"/>
      <c r="J27" s="131" t="s">
        <v>597</v>
      </c>
      <c r="K27" s="93"/>
      <c r="L27" s="66"/>
      <c r="M27" s="131" t="s">
        <v>597</v>
      </c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5">
      <c r="A28" s="162"/>
      <c r="B28" s="46">
        <v>8</v>
      </c>
      <c r="C28" s="23" t="s">
        <v>166</v>
      </c>
      <c r="D28" s="97"/>
      <c r="E28" s="67"/>
      <c r="F28" s="98"/>
      <c r="G28" s="97"/>
      <c r="H28" s="67"/>
      <c r="I28" s="66"/>
      <c r="J28" s="64" t="s">
        <v>606</v>
      </c>
      <c r="K28" s="67" t="s">
        <v>28</v>
      </c>
      <c r="L28" s="66" t="s">
        <v>607</v>
      </c>
      <c r="M28" s="110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3">
      <c r="A29" s="162"/>
      <c r="B29" s="47">
        <v>9</v>
      </c>
      <c r="C29" s="24" t="s">
        <v>173</v>
      </c>
      <c r="D29" s="111"/>
      <c r="E29" s="112"/>
      <c r="F29" s="113"/>
      <c r="G29" s="111"/>
      <c r="H29" s="81"/>
      <c r="I29" s="148"/>
      <c r="J29" s="114" t="s">
        <v>606</v>
      </c>
      <c r="K29" s="81" t="s">
        <v>28</v>
      </c>
      <c r="L29" s="75" t="s">
        <v>607</v>
      </c>
      <c r="M29" s="114"/>
      <c r="N29" s="67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5">
      <c r="A30" s="161" t="s">
        <v>389</v>
      </c>
      <c r="B30" s="45">
        <v>1</v>
      </c>
      <c r="C30" s="42" t="s">
        <v>102</v>
      </c>
      <c r="D30" s="115" t="s">
        <v>633</v>
      </c>
      <c r="E30" s="65" t="s">
        <v>29</v>
      </c>
      <c r="F30" s="116" t="s">
        <v>625</v>
      </c>
      <c r="G30" s="149"/>
      <c r="H30" s="65"/>
      <c r="I30" s="117"/>
      <c r="J30" s="64" t="s">
        <v>636</v>
      </c>
      <c r="K30" s="93" t="s">
        <v>30</v>
      </c>
      <c r="L30" s="66" t="s">
        <v>632</v>
      </c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5">
      <c r="A31" s="162"/>
      <c r="B31" s="46">
        <v>2</v>
      </c>
      <c r="C31" s="23" t="s">
        <v>126</v>
      </c>
      <c r="D31" s="80" t="s">
        <v>633</v>
      </c>
      <c r="E31" s="67" t="s">
        <v>29</v>
      </c>
      <c r="F31" s="87" t="s">
        <v>625</v>
      </c>
      <c r="G31" s="97"/>
      <c r="H31" s="67"/>
      <c r="I31" s="86"/>
      <c r="J31" s="64" t="s">
        <v>636</v>
      </c>
      <c r="K31" s="93" t="s">
        <v>30</v>
      </c>
      <c r="L31" s="66" t="s">
        <v>632</v>
      </c>
      <c r="M31" s="118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5">
      <c r="A32" s="162"/>
      <c r="B32" s="46">
        <v>3</v>
      </c>
      <c r="C32" s="23" t="s">
        <v>134</v>
      </c>
      <c r="D32" s="85" t="s">
        <v>634</v>
      </c>
      <c r="E32" s="67" t="s">
        <v>29</v>
      </c>
      <c r="F32" s="86" t="s">
        <v>635</v>
      </c>
      <c r="G32" s="85"/>
      <c r="H32" s="67"/>
      <c r="I32" s="86"/>
      <c r="J32" s="64" t="s">
        <v>637</v>
      </c>
      <c r="K32" s="93" t="s">
        <v>30</v>
      </c>
      <c r="L32" s="103" t="s">
        <v>632</v>
      </c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5">
      <c r="A33" s="162"/>
      <c r="B33" s="46">
        <v>4</v>
      </c>
      <c r="C33" s="23" t="s">
        <v>144</v>
      </c>
      <c r="D33" s="85" t="s">
        <v>634</v>
      </c>
      <c r="E33" s="67" t="s">
        <v>29</v>
      </c>
      <c r="F33" s="86" t="s">
        <v>635</v>
      </c>
      <c r="G33" s="85"/>
      <c r="H33" s="67"/>
      <c r="I33" s="86"/>
      <c r="J33" s="64" t="s">
        <v>637</v>
      </c>
      <c r="K33" s="93" t="s">
        <v>30</v>
      </c>
      <c r="L33" s="103" t="s">
        <v>632</v>
      </c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5">
      <c r="A34" s="162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119"/>
      <c r="L34" s="120"/>
      <c r="M34" s="121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5">
      <c r="A35" s="162"/>
      <c r="B35" s="46">
        <v>6</v>
      </c>
      <c r="C35" s="23" t="s">
        <v>159</v>
      </c>
      <c r="D35" s="128"/>
      <c r="E35" s="67"/>
      <c r="F35" s="87"/>
      <c r="G35" s="128" t="s">
        <v>599</v>
      </c>
      <c r="H35" s="67" t="s">
        <v>30</v>
      </c>
      <c r="I35" s="66"/>
      <c r="J35" s="128"/>
      <c r="K35" s="102"/>
      <c r="L35" s="103"/>
      <c r="M35" s="80" t="s">
        <v>638</v>
      </c>
      <c r="N35" s="67" t="s">
        <v>29</v>
      </c>
      <c r="O35" s="66" t="s">
        <v>632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5">
      <c r="A36" s="162"/>
      <c r="B36" s="46">
        <v>7</v>
      </c>
      <c r="C36" s="23" t="s">
        <v>162</v>
      </c>
      <c r="D36" s="128"/>
      <c r="E36" s="67"/>
      <c r="F36" s="87"/>
      <c r="G36" s="128" t="s">
        <v>600</v>
      </c>
      <c r="H36" s="67" t="s">
        <v>30</v>
      </c>
      <c r="I36" s="66"/>
      <c r="J36" s="128"/>
      <c r="K36" s="102"/>
      <c r="L36" s="103"/>
      <c r="M36" s="80" t="s">
        <v>638</v>
      </c>
      <c r="N36" s="67" t="s">
        <v>29</v>
      </c>
      <c r="O36" s="66" t="s">
        <v>632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5">
      <c r="A37" s="162"/>
      <c r="B37" s="46">
        <v>8</v>
      </c>
      <c r="C37" s="43" t="s">
        <v>166</v>
      </c>
      <c r="D37" s="129"/>
      <c r="E37" s="67"/>
      <c r="F37" s="66"/>
      <c r="G37" s="129" t="s">
        <v>600</v>
      </c>
      <c r="H37" s="67" t="s">
        <v>30</v>
      </c>
      <c r="I37" s="66"/>
      <c r="J37" s="129"/>
      <c r="K37" s="102"/>
      <c r="L37" s="103"/>
      <c r="M37" s="85" t="s">
        <v>639</v>
      </c>
      <c r="N37" s="67" t="s">
        <v>29</v>
      </c>
      <c r="O37" s="136" t="s">
        <v>625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3">
      <c r="A38" s="162"/>
      <c r="B38" s="47">
        <v>9</v>
      </c>
      <c r="C38" s="44" t="s">
        <v>173</v>
      </c>
      <c r="D38" s="129"/>
      <c r="E38" s="67"/>
      <c r="F38" s="79"/>
      <c r="G38" s="129" t="s">
        <v>600</v>
      </c>
      <c r="H38" s="150" t="s">
        <v>30</v>
      </c>
      <c r="I38" s="75"/>
      <c r="J38" s="129"/>
      <c r="K38" s="67"/>
      <c r="L38" s="66"/>
      <c r="M38" s="85" t="s">
        <v>639</v>
      </c>
      <c r="N38" s="122" t="s">
        <v>29</v>
      </c>
      <c r="O38" s="86" t="s">
        <v>625</v>
      </c>
      <c r="P38" s="85"/>
      <c r="Q38" s="67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67"/>
      <c r="CB38" s="86"/>
    </row>
    <row r="39" spans="1:80" ht="13.5" customHeight="1" x14ac:dyDescent="0.25">
      <c r="A39" s="161" t="s">
        <v>449</v>
      </c>
      <c r="B39" s="45">
        <v>1</v>
      </c>
      <c r="C39" s="42" t="s">
        <v>102</v>
      </c>
      <c r="D39" s="83"/>
      <c r="E39" s="61"/>
      <c r="F39" s="84"/>
      <c r="G39" s="83" t="s">
        <v>646</v>
      </c>
      <c r="H39" s="65" t="s">
        <v>30</v>
      </c>
      <c r="I39" s="117" t="s">
        <v>623</v>
      </c>
      <c r="J39" s="83"/>
      <c r="K39" s="151"/>
      <c r="L39" s="62"/>
      <c r="M39" s="83" t="s">
        <v>643</v>
      </c>
      <c r="N39" s="61" t="s">
        <v>29</v>
      </c>
      <c r="O39" s="84" t="s">
        <v>642</v>
      </c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5">
      <c r="A40" s="162"/>
      <c r="B40" s="46">
        <v>2</v>
      </c>
      <c r="C40" s="23" t="s">
        <v>126</v>
      </c>
      <c r="D40" s="85"/>
      <c r="E40" s="65"/>
      <c r="F40" s="86"/>
      <c r="G40" s="85" t="s">
        <v>646</v>
      </c>
      <c r="H40" s="67" t="s">
        <v>30</v>
      </c>
      <c r="I40" s="86" t="s">
        <v>623</v>
      </c>
      <c r="J40" s="88"/>
      <c r="K40" s="65"/>
      <c r="L40" s="90"/>
      <c r="M40" s="85" t="s">
        <v>643</v>
      </c>
      <c r="N40" s="67" t="s">
        <v>29</v>
      </c>
      <c r="O40" s="86" t="s">
        <v>642</v>
      </c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5">
      <c r="A41" s="162"/>
      <c r="B41" s="46">
        <v>3</v>
      </c>
      <c r="C41" s="23" t="s">
        <v>134</v>
      </c>
      <c r="D41" s="64" t="s">
        <v>618</v>
      </c>
      <c r="E41" s="67" t="s">
        <v>29</v>
      </c>
      <c r="F41" s="66" t="s">
        <v>609</v>
      </c>
      <c r="G41" s="136" t="s">
        <v>647</v>
      </c>
      <c r="H41" s="67" t="s">
        <v>28</v>
      </c>
      <c r="I41" s="86" t="s">
        <v>635</v>
      </c>
      <c r="J41" s="64" t="s">
        <v>641</v>
      </c>
      <c r="K41" s="67" t="s">
        <v>30</v>
      </c>
      <c r="L41" s="66" t="s">
        <v>642</v>
      </c>
      <c r="M41" s="85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5">
      <c r="A42" s="162"/>
      <c r="B42" s="46">
        <v>4</v>
      </c>
      <c r="C42" s="23" t="s">
        <v>144</v>
      </c>
      <c r="D42" s="64" t="s">
        <v>618</v>
      </c>
      <c r="E42" s="67" t="s">
        <v>29</v>
      </c>
      <c r="F42" s="66" t="s">
        <v>609</v>
      </c>
      <c r="G42" s="85" t="s">
        <v>647</v>
      </c>
      <c r="H42" s="67" t="s">
        <v>28</v>
      </c>
      <c r="I42" s="86" t="s">
        <v>635</v>
      </c>
      <c r="J42" s="64" t="s">
        <v>641</v>
      </c>
      <c r="K42" s="67" t="s">
        <v>30</v>
      </c>
      <c r="L42" s="66" t="s">
        <v>642</v>
      </c>
      <c r="M42" s="85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5">
      <c r="A43" s="162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5">
      <c r="A44" s="162"/>
      <c r="B44" s="46">
        <v>6</v>
      </c>
      <c r="C44" s="23" t="s">
        <v>592</v>
      </c>
      <c r="D44" s="80" t="s">
        <v>640</v>
      </c>
      <c r="E44" s="67" t="s">
        <v>29</v>
      </c>
      <c r="F44" s="87" t="s">
        <v>635</v>
      </c>
      <c r="G44" s="64"/>
      <c r="H44" s="67"/>
      <c r="I44" s="66"/>
      <c r="J44" s="64" t="s">
        <v>619</v>
      </c>
      <c r="K44" s="67" t="s">
        <v>28</v>
      </c>
      <c r="L44" s="135" t="s">
        <v>620</v>
      </c>
      <c r="M44" s="80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5">
      <c r="A45" s="162"/>
      <c r="B45" s="46">
        <v>7</v>
      </c>
      <c r="C45" s="23" t="s">
        <v>593</v>
      </c>
      <c r="D45" s="80" t="s">
        <v>640</v>
      </c>
      <c r="E45" s="67" t="s">
        <v>29</v>
      </c>
      <c r="F45" s="87" t="s">
        <v>635</v>
      </c>
      <c r="G45" s="64"/>
      <c r="H45" s="67"/>
      <c r="I45" s="66"/>
      <c r="J45" s="64" t="s">
        <v>619</v>
      </c>
      <c r="K45" s="67" t="s">
        <v>28</v>
      </c>
      <c r="L45" s="66" t="s">
        <v>609</v>
      </c>
      <c r="M45" s="80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5">
      <c r="A46" s="162"/>
      <c r="B46" s="46">
        <v>8</v>
      </c>
      <c r="C46" s="43" t="s">
        <v>594</v>
      </c>
      <c r="D46" s="85"/>
      <c r="E46" s="67"/>
      <c r="F46" s="86"/>
      <c r="G46" s="64"/>
      <c r="H46" s="67"/>
      <c r="I46" s="86"/>
      <c r="J46" s="80" t="s">
        <v>608</v>
      </c>
      <c r="K46" s="67" t="s">
        <v>585</v>
      </c>
      <c r="L46" s="86" t="s">
        <v>609</v>
      </c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3">
      <c r="A47" s="162"/>
      <c r="B47" s="47">
        <v>9</v>
      </c>
      <c r="C47" s="44" t="s">
        <v>595</v>
      </c>
      <c r="D47" s="91"/>
      <c r="E47" s="81"/>
      <c r="F47" s="92"/>
      <c r="G47" s="88"/>
      <c r="H47" s="123"/>
      <c r="I47" s="124"/>
      <c r="J47" s="91" t="s">
        <v>608</v>
      </c>
      <c r="K47" s="81" t="s">
        <v>585</v>
      </c>
      <c r="L47" s="92" t="s">
        <v>609</v>
      </c>
      <c r="M47" s="91"/>
      <c r="N47" s="123"/>
      <c r="O47" s="124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5">
      <c r="A48" s="161" t="s">
        <v>598</v>
      </c>
      <c r="B48" s="45">
        <v>1</v>
      </c>
      <c r="C48" s="42" t="s">
        <v>102</v>
      </c>
      <c r="D48" s="83"/>
      <c r="E48" s="61"/>
      <c r="F48" s="84"/>
      <c r="G48" s="83"/>
      <c r="H48" s="61"/>
      <c r="I48" s="89"/>
      <c r="J48" s="83"/>
      <c r="K48" s="102"/>
      <c r="L48" s="89"/>
      <c r="M48" s="83"/>
      <c r="N48" s="61"/>
      <c r="O48" s="89"/>
      <c r="P48" s="13"/>
      <c r="Q48" s="13"/>
      <c r="R48" s="13"/>
      <c r="BZ48" s="13"/>
      <c r="CA48" s="13"/>
      <c r="CB48" s="13"/>
    </row>
    <row r="49" spans="1:80" ht="12.75" customHeight="1" x14ac:dyDescent="0.25">
      <c r="A49" s="162"/>
      <c r="B49" s="46">
        <v>2</v>
      </c>
      <c r="C49" s="23" t="s">
        <v>126</v>
      </c>
      <c r="D49" s="85"/>
      <c r="E49" s="65"/>
      <c r="F49" s="86"/>
      <c r="G49" s="88"/>
      <c r="H49" s="65"/>
      <c r="I49" s="90"/>
      <c r="J49" s="88"/>
      <c r="K49" s="102"/>
      <c r="L49" s="90"/>
      <c r="M49" s="88"/>
      <c r="N49" s="65"/>
      <c r="O49" s="90"/>
      <c r="P49" s="13"/>
      <c r="Q49" s="13"/>
      <c r="R49" s="13"/>
      <c r="BZ49" s="13"/>
      <c r="CA49" s="13"/>
      <c r="CB49" s="13"/>
    </row>
    <row r="50" spans="1:80" ht="12.75" customHeight="1" x14ac:dyDescent="0.25">
      <c r="A50" s="162"/>
      <c r="B50" s="46">
        <v>3</v>
      </c>
      <c r="C50" s="23" t="s">
        <v>134</v>
      </c>
      <c r="D50" s="64"/>
      <c r="E50" s="67"/>
      <c r="F50" s="66"/>
      <c r="G50" s="64"/>
      <c r="H50" s="67"/>
      <c r="I50" s="66"/>
      <c r="J50" s="64"/>
      <c r="K50" s="102"/>
      <c r="L50" s="66"/>
      <c r="M50" s="64"/>
      <c r="N50" s="67"/>
      <c r="O50" s="66"/>
      <c r="P50" s="13"/>
      <c r="Q50" s="13"/>
      <c r="R50" s="13"/>
      <c r="BZ50" s="13"/>
      <c r="CA50" s="13"/>
      <c r="CB50" s="13"/>
    </row>
    <row r="51" spans="1:80" ht="12.75" customHeight="1" x14ac:dyDescent="0.25">
      <c r="A51" s="162"/>
      <c r="B51" s="46">
        <v>4</v>
      </c>
      <c r="C51" s="23" t="s">
        <v>144</v>
      </c>
      <c r="D51" s="64"/>
      <c r="E51" s="67"/>
      <c r="F51" s="66"/>
      <c r="H51" s="67"/>
      <c r="I51" s="66"/>
      <c r="J51" s="64"/>
      <c r="K51" s="102"/>
      <c r="L51" s="66"/>
      <c r="M51" s="64"/>
      <c r="N51" s="67"/>
      <c r="O51" s="66"/>
      <c r="P51" s="13"/>
      <c r="Q51" s="13"/>
      <c r="R51" s="13"/>
      <c r="BZ51" s="13"/>
      <c r="CA51" s="13"/>
      <c r="CB51" s="13"/>
    </row>
    <row r="52" spans="1:80" ht="12.75" customHeight="1" x14ac:dyDescent="0.25">
      <c r="A52" s="162"/>
      <c r="B52" s="46">
        <v>5</v>
      </c>
      <c r="C52" s="41" t="s">
        <v>155</v>
      </c>
      <c r="D52" s="68"/>
      <c r="E52" s="69"/>
      <c r="F52" s="70"/>
      <c r="G52" s="152"/>
      <c r="H52" s="153"/>
      <c r="I52" s="72"/>
      <c r="J52" s="71"/>
      <c r="K52" s="69"/>
      <c r="L52" s="72"/>
      <c r="M52" s="71"/>
      <c r="N52" s="69"/>
      <c r="O52" s="72"/>
      <c r="P52" s="13"/>
      <c r="Q52" s="13"/>
      <c r="R52" s="13"/>
      <c r="BZ52" s="13"/>
      <c r="CA52" s="13"/>
      <c r="CB52" s="13"/>
    </row>
    <row r="53" spans="1:80" ht="12.75" customHeight="1" x14ac:dyDescent="0.25">
      <c r="A53" s="162"/>
      <c r="B53" s="46">
        <v>6</v>
      </c>
      <c r="C53" s="23" t="s">
        <v>592</v>
      </c>
      <c r="D53" s="80"/>
      <c r="E53" s="67"/>
      <c r="F53" s="87"/>
      <c r="G53" s="64"/>
      <c r="H53" s="67"/>
      <c r="I53" s="66"/>
      <c r="J53" s="64"/>
      <c r="K53" s="67"/>
      <c r="L53" s="66"/>
      <c r="M53" s="64"/>
      <c r="N53" s="67"/>
      <c r="O53" s="66"/>
      <c r="P53" s="13"/>
      <c r="Q53" s="13"/>
      <c r="R53" s="13"/>
      <c r="BZ53" s="13"/>
      <c r="CA53" s="13"/>
      <c r="CB53" s="13"/>
    </row>
    <row r="54" spans="1:80" ht="12.75" customHeight="1" x14ac:dyDescent="0.25">
      <c r="A54" s="162"/>
      <c r="B54" s="46">
        <v>7</v>
      </c>
      <c r="C54" s="23" t="s">
        <v>593</v>
      </c>
      <c r="D54" s="80"/>
      <c r="E54" s="67"/>
      <c r="F54" s="87"/>
      <c r="G54" s="64"/>
      <c r="H54" s="67"/>
      <c r="I54" s="66"/>
      <c r="J54" s="64"/>
      <c r="K54" s="67"/>
      <c r="L54" s="66"/>
      <c r="M54" s="64"/>
      <c r="N54" s="67"/>
      <c r="O54" s="66"/>
      <c r="P54" s="13"/>
      <c r="Q54" s="13"/>
      <c r="R54" s="13"/>
      <c r="BZ54" s="13"/>
      <c r="CA54" s="13"/>
      <c r="CB54" s="13"/>
    </row>
    <row r="55" spans="1:80" ht="12.75" customHeight="1" x14ac:dyDescent="0.25">
      <c r="A55" s="162"/>
      <c r="B55" s="46">
        <v>8</v>
      </c>
      <c r="C55" s="43" t="s">
        <v>594</v>
      </c>
      <c r="D55" s="85"/>
      <c r="E55" s="67"/>
      <c r="F55" s="86"/>
      <c r="G55" s="80"/>
      <c r="H55" s="67"/>
      <c r="I55" s="86"/>
      <c r="J55" s="80"/>
      <c r="K55" s="67"/>
      <c r="L55" s="86"/>
      <c r="M55" s="80"/>
      <c r="N55" s="67"/>
      <c r="O55" s="86"/>
      <c r="P55" s="13"/>
      <c r="Q55" s="13"/>
      <c r="R55" s="13"/>
      <c r="BZ55" s="13"/>
      <c r="CA55" s="13"/>
      <c r="CB55" s="13"/>
    </row>
    <row r="56" spans="1:80" ht="12.75" customHeight="1" thickBot="1" x14ac:dyDescent="0.3">
      <c r="A56" s="162"/>
      <c r="B56" s="47">
        <v>9</v>
      </c>
      <c r="C56" s="44" t="s">
        <v>595</v>
      </c>
      <c r="D56" s="91"/>
      <c r="E56" s="81"/>
      <c r="F56" s="92"/>
      <c r="G56" s="91"/>
      <c r="H56" s="81"/>
      <c r="I56" s="92"/>
      <c r="J56" s="91"/>
      <c r="K56" s="81"/>
      <c r="L56" s="92"/>
      <c r="M56" s="91"/>
      <c r="N56" s="81"/>
      <c r="O56" s="92"/>
      <c r="P56" s="13"/>
      <c r="Q56" s="13"/>
      <c r="R56" s="13"/>
      <c r="BZ56" s="13"/>
      <c r="CA56" s="13"/>
      <c r="CB56" s="13"/>
    </row>
    <row r="57" spans="1:80" ht="12.75" customHeight="1" x14ac:dyDescent="0.25">
      <c r="A57" s="13"/>
      <c r="B57" s="13"/>
      <c r="C57" s="13"/>
      <c r="D57" s="133" t="s">
        <v>601</v>
      </c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.2" x14ac:dyDescent="0.25"/>
  </sheetData>
  <mergeCells count="13">
    <mergeCell ref="A48:A56"/>
    <mergeCell ref="P1:R1"/>
    <mergeCell ref="BZ1:CB1"/>
    <mergeCell ref="M1:O1"/>
    <mergeCell ref="A39:A47"/>
    <mergeCell ref="A1:A2"/>
    <mergeCell ref="B1:C2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N3:N9 H3:H56 CA3:CA47 Q3:Q47 K9:K56 N11:N56 K3:K6 E3:E56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&amp;CARKEOLOJİ BÖLÜMÜ 2023-2024 GÜZ DÖNEMİ HAFTALIK DERS PROGRAMI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N3:N9 H3:H56 Q3:Q47 CA3:CA47 K9:K56 N11:N56 K3:K6 E3:E56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33203125" defaultRowHeight="15" customHeight="1" x14ac:dyDescent="0.25"/>
  <cols>
    <col min="1" max="1" width="13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9" t="s">
        <v>132</v>
      </c>
      <c r="B1" s="172" t="s">
        <v>142</v>
      </c>
      <c r="C1" s="157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5">
      <c r="A2" s="179" t="s">
        <v>148</v>
      </c>
      <c r="B2" s="175">
        <v>1</v>
      </c>
      <c r="C2" s="174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 t="str">
        <f>Ders_Programı!K3</f>
        <v>F205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5">
      <c r="A3" s="157"/>
      <c r="B3" s="157"/>
      <c r="C3" s="157"/>
      <c r="D3" s="14" t="s">
        <v>168</v>
      </c>
      <c r="E3" s="14">
        <f>Ders_Programı!D3</f>
        <v>0</v>
      </c>
      <c r="F3" s="14">
        <f>Ders_Programı!G3</f>
        <v>0</v>
      </c>
      <c r="G3" s="14" t="str">
        <f>Ders_Programı!J3</f>
        <v>HELLENİSTİK ÇAĞ HEYKELTRAŞLIĞI I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5">
      <c r="A4" s="157"/>
      <c r="B4" s="175">
        <v>2</v>
      </c>
      <c r="C4" s="166" t="s">
        <v>172</v>
      </c>
      <c r="D4" s="14" t="s">
        <v>175</v>
      </c>
      <c r="E4" s="14">
        <f>Ders_Programı!E4</f>
        <v>0</v>
      </c>
      <c r="F4" s="14">
        <f>Ders_Programı!H4</f>
        <v>0</v>
      </c>
      <c r="G4" s="14" t="str">
        <f>Ders_Programı!K4</f>
        <v>F205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5">
      <c r="A5" s="157"/>
      <c r="B5" s="157"/>
      <c r="C5" s="157"/>
      <c r="D5" s="14" t="s">
        <v>176</v>
      </c>
      <c r="E5" s="14">
        <f>Ders_Programı!D4</f>
        <v>0</v>
      </c>
      <c r="F5" s="14">
        <f>Ders_Programı!G4</f>
        <v>0</v>
      </c>
      <c r="G5" s="14" t="str">
        <f>Ders_Programı!J4</f>
        <v>HELLENİSTİK ÇAĞ HEYKELTRAŞLIĞI I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5">
      <c r="A6" s="157"/>
      <c r="B6" s="175">
        <v>3</v>
      </c>
      <c r="C6" s="166" t="s">
        <v>182</v>
      </c>
      <c r="D6" s="14" t="s">
        <v>183</v>
      </c>
      <c r="E6" s="14" t="str">
        <f>Ders_Programı!E5</f>
        <v>F205</v>
      </c>
      <c r="F6" s="14">
        <f>Ders_Programı!H5</f>
        <v>0</v>
      </c>
      <c r="G6" s="14" t="str">
        <f>Ders_Programı!K5</f>
        <v>F204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5">
      <c r="A7" s="157"/>
      <c r="B7" s="157"/>
      <c r="C7" s="157"/>
      <c r="D7" s="14" t="s">
        <v>184</v>
      </c>
      <c r="E7" s="14" t="str">
        <f>Ders_Programı!D5</f>
        <v>YUNAN MİTOLOJİSİ I</v>
      </c>
      <c r="F7" s="14">
        <f>Ders_Programı!G5</f>
        <v>0</v>
      </c>
      <c r="G7" s="14" t="str">
        <f>Ders_Programı!J5</f>
        <v>FRİG SANATI I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5">
      <c r="A8" s="157"/>
      <c r="B8" s="175">
        <v>4</v>
      </c>
      <c r="C8" s="166" t="s">
        <v>186</v>
      </c>
      <c r="D8" s="14" t="s">
        <v>187</v>
      </c>
      <c r="E8" s="14" t="str">
        <f>Ders_Programı!E6</f>
        <v>F205</v>
      </c>
      <c r="F8" s="14">
        <f>Ders_Programı!H6</f>
        <v>0</v>
      </c>
      <c r="G8" s="14" t="str">
        <f>Ders_Programı!K6</f>
        <v>F204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5">
      <c r="A9" s="157"/>
      <c r="B9" s="157"/>
      <c r="C9" s="157"/>
      <c r="D9" s="14" t="s">
        <v>188</v>
      </c>
      <c r="E9" s="14" t="str">
        <f>Ders_Programı!D6</f>
        <v>YUNAN MİTOLOJİSİ I</v>
      </c>
      <c r="F9" s="14">
        <f>Ders_Programı!G6</f>
        <v>0</v>
      </c>
      <c r="G9" s="14" t="str">
        <f>Ders_Programı!J6</f>
        <v>FRİG SANATI I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5">
      <c r="A10" s="157"/>
      <c r="B10" s="175">
        <v>5</v>
      </c>
      <c r="C10" s="166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5">
      <c r="A11" s="157"/>
      <c r="B11" s="157"/>
      <c r="C11" s="157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5">
      <c r="A12" s="157"/>
      <c r="B12" s="175">
        <v>6</v>
      </c>
      <c r="C12" s="166" t="s">
        <v>196</v>
      </c>
      <c r="D12" s="14" t="s">
        <v>197</v>
      </c>
      <c r="E12" s="14" t="str">
        <f>Ders_Programı!E8</f>
        <v>D5</v>
      </c>
      <c r="F12" s="14" t="str">
        <f>Ders_Programı!H8</f>
        <v>F204</v>
      </c>
      <c r="G12" s="14">
        <f>Ders_Programı!K8</f>
        <v>0</v>
      </c>
      <c r="H12" s="14" t="str">
        <f>Ders_Programı!N8</f>
        <v>F205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5">
      <c r="A13" s="157"/>
      <c r="B13" s="157"/>
      <c r="C13" s="157"/>
      <c r="D13" s="14" t="s">
        <v>199</v>
      </c>
      <c r="E13" s="14" t="str">
        <f>Ders_Programı!D8</f>
        <v>YABANCI DİL I</v>
      </c>
      <c r="F13" s="14" t="str">
        <f>Ders_Programı!G8</f>
        <v>ARKEOLOJİK KAZI VE ARAŞT. TEKNİKLERİ I</v>
      </c>
      <c r="G13" s="14">
        <f>Ders_Programı!J8</f>
        <v>0</v>
      </c>
      <c r="H13" s="14" t="str">
        <f>Ders_Programı!M8</f>
        <v xml:space="preserve">MÜZECİLİK 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5">
      <c r="A14" s="157"/>
      <c r="B14" s="175">
        <v>7</v>
      </c>
      <c r="C14" s="166" t="s">
        <v>202</v>
      </c>
      <c r="D14" s="14" t="s">
        <v>203</v>
      </c>
      <c r="E14" s="14" t="str">
        <f>Ders_Programı!E9</f>
        <v>D5</v>
      </c>
      <c r="F14" s="14" t="str">
        <f>Ders_Programı!H9</f>
        <v>F204</v>
      </c>
      <c r="G14" s="14">
        <f>Ders_Programı!K9</f>
        <v>0</v>
      </c>
      <c r="H14" s="14" t="str">
        <f>Ders_Programı!N9</f>
        <v>F205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5">
      <c r="A15" s="157"/>
      <c r="B15" s="157"/>
      <c r="C15" s="157"/>
      <c r="D15" s="14" t="s">
        <v>204</v>
      </c>
      <c r="E15" s="14" t="str">
        <f>Ders_Programı!D9</f>
        <v>YABANCI DİL I</v>
      </c>
      <c r="F15" s="14" t="str">
        <f>Ders_Programı!G9</f>
        <v>ARKEOLOJİK KAZI VE ARAŞT. TEKNİKLERİ I</v>
      </c>
      <c r="G15" s="14">
        <f>Ders_Programı!J9</f>
        <v>0</v>
      </c>
      <c r="H15" s="14" t="str">
        <f>Ders_Programı!M9</f>
        <v xml:space="preserve">MÜZECİLİK 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5">
      <c r="A16" s="157"/>
      <c r="B16" s="175">
        <v>8</v>
      </c>
      <c r="C16" s="166" t="s">
        <v>205</v>
      </c>
      <c r="D16" s="14" t="s">
        <v>206</v>
      </c>
      <c r="E16" s="14" t="str">
        <f>Ders_Programı!E10</f>
        <v>D5</v>
      </c>
      <c r="F16" s="14" t="str">
        <f>Ders_Programı!H10</f>
        <v>F204</v>
      </c>
      <c r="G16" s="14">
        <f>Ders_Programı!K10</f>
        <v>0</v>
      </c>
      <c r="H16" s="14">
        <f>Ders_Programı!N32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5">
      <c r="A17" s="157"/>
      <c r="B17" s="157"/>
      <c r="C17" s="157"/>
      <c r="D17" s="14" t="s">
        <v>207</v>
      </c>
      <c r="E17" s="14" t="str">
        <f>Ders_Programı!D10</f>
        <v>YABANCI DİL I</v>
      </c>
      <c r="F17" s="14" t="str">
        <f>Ders_Programı!G10</f>
        <v xml:space="preserve">TEMEL FOTOĞRAFÇILIK </v>
      </c>
      <c r="G17" s="14">
        <f>Ders_Programı!J10</f>
        <v>0</v>
      </c>
      <c r="H17" s="14">
        <f>Ders_Programı!M32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5">
      <c r="A18" s="157"/>
      <c r="B18" s="175">
        <v>9</v>
      </c>
      <c r="C18" s="166" t="s">
        <v>208</v>
      </c>
      <c r="D18" s="14" t="s">
        <v>209</v>
      </c>
      <c r="E18" s="14">
        <f>Ders_Programı!E11</f>
        <v>0</v>
      </c>
      <c r="F18" s="14" t="str">
        <f>Ders_Programı!H11</f>
        <v>F204</v>
      </c>
      <c r="G18" s="14">
        <f>Ders_Programı!K11</f>
        <v>0</v>
      </c>
      <c r="H18" s="14" t="str">
        <f>Ders_Programı!N11</f>
        <v>F205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5">
      <c r="A19" s="157"/>
      <c r="B19" s="157"/>
      <c r="C19" s="157"/>
      <c r="D19" s="14" t="s">
        <v>211</v>
      </c>
      <c r="E19" s="14">
        <f>Ders_Programı!D11</f>
        <v>0</v>
      </c>
      <c r="F19" s="14" t="str">
        <f>Ders_Programı!G11</f>
        <v xml:space="preserve">TEMEL FOTOĞRAFÇILIK </v>
      </c>
      <c r="G19" s="14">
        <f>Ders_Programı!J11</f>
        <v>0</v>
      </c>
      <c r="H19" s="14" t="str">
        <f>Ders_Programı!M11</f>
        <v>İRAN ARKEOLOJİSİ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5">
      <c r="A20" s="178" t="s">
        <v>214</v>
      </c>
      <c r="B20" s="170">
        <v>1</v>
      </c>
      <c r="C20" s="165" t="s">
        <v>216</v>
      </c>
      <c r="D20" s="22" t="s">
        <v>221</v>
      </c>
      <c r="E20" s="22" t="str">
        <f>Ders_Programı!E12</f>
        <v>F204</v>
      </c>
      <c r="F20" s="22">
        <f>Ders_Programı!H12</f>
        <v>0</v>
      </c>
      <c r="G20" s="22" t="e">
        <f>Ders_Programı!#REF!</f>
        <v>#REF!</v>
      </c>
      <c r="H20" s="22" t="str">
        <f>Ders_Programı!N12</f>
        <v>F205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5">
      <c r="A21" s="157"/>
      <c r="B21" s="157"/>
      <c r="C21" s="157"/>
      <c r="D21" s="22" t="s">
        <v>225</v>
      </c>
      <c r="E21" s="22" t="str">
        <f>Ders_Programı!D12</f>
        <v>KLASİK ARKEOLOJİYE GİRİŞ I</v>
      </c>
      <c r="F21" s="22">
        <f>Ders_Programı!G12</f>
        <v>0</v>
      </c>
      <c r="G21" s="22" t="str">
        <f>Ders_Programı!J12</f>
        <v>ARKAİK ÇAĞ SERAMİĞİ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5">
      <c r="A22" s="157"/>
      <c r="B22" s="170">
        <v>2</v>
      </c>
      <c r="C22" s="165" t="s">
        <v>230</v>
      </c>
      <c r="D22" s="22" t="s">
        <v>231</v>
      </c>
      <c r="E22" s="22" t="str">
        <f>Ders_Programı!E13</f>
        <v>F204</v>
      </c>
      <c r="F22" s="22">
        <f>Ders_Programı!H13</f>
        <v>0</v>
      </c>
      <c r="G22" s="22" t="str">
        <f>Ders_Programı!K13</f>
        <v>F203</v>
      </c>
      <c r="H22" s="22" t="str">
        <f>Ders_Programı!N13</f>
        <v>F205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5">
      <c r="A23" s="157"/>
      <c r="B23" s="157"/>
      <c r="C23" s="157"/>
      <c r="D23" s="22" t="s">
        <v>232</v>
      </c>
      <c r="E23" s="22" t="str">
        <f>Ders_Programı!D13</f>
        <v>KLASİK ARKEOLOJİYE GİRİŞ I</v>
      </c>
      <c r="F23" s="22">
        <f>Ders_Programı!G13</f>
        <v>0</v>
      </c>
      <c r="G23" s="22" t="str">
        <f>Ders_Programı!J13</f>
        <v>ARKAİK ÇAĞ SERAMİĞİ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5">
      <c r="A24" s="157"/>
      <c r="B24" s="170">
        <v>3</v>
      </c>
      <c r="C24" s="165" t="s">
        <v>236</v>
      </c>
      <c r="D24" s="22" t="s">
        <v>237</v>
      </c>
      <c r="E24" s="22" t="str">
        <f>Ders_Programı!E14</f>
        <v>F205</v>
      </c>
      <c r="F24" s="22" t="str">
        <f>Ders_Programı!H14</f>
        <v>F204</v>
      </c>
      <c r="G24" s="22">
        <f>Ders_Programı!K14</f>
        <v>0</v>
      </c>
      <c r="H24" s="22" t="str">
        <f>Ders_Programı!N14</f>
        <v>F203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5">
      <c r="A25" s="157"/>
      <c r="B25" s="157"/>
      <c r="C25" s="157"/>
      <c r="D25" s="22" t="s">
        <v>239</v>
      </c>
      <c r="E25" s="22" t="str">
        <f>Ders_Programı!D14</f>
        <v>GEOMETRİK DÖNEM HEYKELTRAŞLIĞI</v>
      </c>
      <c r="F25" s="22" t="str">
        <f>Ders_Programı!G14</f>
        <v>HİTİT SANATI</v>
      </c>
      <c r="G25" s="22">
        <f>Ders_Programı!J14</f>
        <v>0</v>
      </c>
      <c r="H25" s="22" t="str">
        <f>Ders_Programı!M15</f>
        <v>URARTU ARKEOLOJİSİ I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5">
      <c r="A26" s="157"/>
      <c r="B26" s="170">
        <v>4</v>
      </c>
      <c r="C26" s="165" t="s">
        <v>241</v>
      </c>
      <c r="D26" s="22" t="s">
        <v>242</v>
      </c>
      <c r="E26" s="22" t="str">
        <f>Ders_Programı!E15</f>
        <v>F205</v>
      </c>
      <c r="F26" s="22" t="str">
        <f>Ders_Programı!H15</f>
        <v>F204</v>
      </c>
      <c r="G26" s="22">
        <f>Ders_Programı!K15</f>
        <v>0</v>
      </c>
      <c r="H26" s="22" t="str">
        <f>Ders_Programı!N15</f>
        <v>F203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5">
      <c r="A27" s="157"/>
      <c r="B27" s="157"/>
      <c r="C27" s="157"/>
      <c r="D27" s="22" t="s">
        <v>244</v>
      </c>
      <c r="E27" s="22" t="str">
        <f>Ders_Programı!D15</f>
        <v>GEOMETRİK DÖNEM HEYKELTRAŞLIĞI</v>
      </c>
      <c r="F27" s="22" t="str">
        <f>Ders_Programı!G15</f>
        <v>HİTİT SANATI</v>
      </c>
      <c r="G27" s="22">
        <f>Ders_Programı!J15</f>
        <v>0</v>
      </c>
      <c r="H27" s="22" t="e">
        <f>Ders_Programı!#REF!</f>
        <v>#REF!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5">
      <c r="A28" s="157"/>
      <c r="B28" s="170">
        <v>5</v>
      </c>
      <c r="C28" s="165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5">
      <c r="A29" s="157"/>
      <c r="B29" s="157"/>
      <c r="C29" s="157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5">
      <c r="A30" s="157"/>
      <c r="B30" s="170">
        <v>6</v>
      </c>
      <c r="C30" s="165" t="s">
        <v>250</v>
      </c>
      <c r="D30" s="22" t="s">
        <v>251</v>
      </c>
      <c r="E30" s="22">
        <f>Ders_Programı!E17</f>
        <v>0</v>
      </c>
      <c r="F30" s="22" t="str">
        <f>Ders_Programı!H17</f>
        <v>F203</v>
      </c>
      <c r="G30" s="22">
        <f>Ders_Programı!K17</f>
        <v>0</v>
      </c>
      <c r="H30" s="22" t="str">
        <f>Ders_Programı!N17</f>
        <v>F204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5">
      <c r="A31" s="157"/>
      <c r="B31" s="157"/>
      <c r="C31" s="157"/>
      <c r="D31" s="22" t="s">
        <v>252</v>
      </c>
      <c r="E31" s="22">
        <f>Ders_Programı!D17</f>
        <v>0</v>
      </c>
      <c r="F31" s="22" t="str">
        <f>Ders_Programı!G17</f>
        <v>TUNÇ ÇAĞI ANADOLU ARKEOLOJİSİ</v>
      </c>
      <c r="G31" s="22">
        <f>Ders_Programı!J17</f>
        <v>0</v>
      </c>
      <c r="H31" s="22" t="str">
        <f>Ders_Programı!M17</f>
        <v>ROMA ÇAĞI MİMARLIĞI 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5">
      <c r="A32" s="157"/>
      <c r="B32" s="170">
        <v>7</v>
      </c>
      <c r="C32" s="165" t="s">
        <v>256</v>
      </c>
      <c r="D32" s="22" t="s">
        <v>257</v>
      </c>
      <c r="E32" s="22">
        <f>Ders_Programı!E18</f>
        <v>0</v>
      </c>
      <c r="F32" s="22" t="str">
        <f>Ders_Programı!H18</f>
        <v>F203</v>
      </c>
      <c r="G32" s="22">
        <f>Ders_Programı!K18</f>
        <v>0</v>
      </c>
      <c r="H32" s="22" t="str">
        <f>Ders_Programı!N18</f>
        <v>F204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5">
      <c r="A33" s="157"/>
      <c r="B33" s="157"/>
      <c r="C33" s="157"/>
      <c r="D33" s="22" t="s">
        <v>259</v>
      </c>
      <c r="E33" s="22">
        <f>Ders_Programı!D18</f>
        <v>0</v>
      </c>
      <c r="F33" s="22" t="str">
        <f>Ders_Programı!G18</f>
        <v>TUNÇ ÇAĞI ANADOLU ARKEOLOJİSİ</v>
      </c>
      <c r="G33" s="22">
        <f>Ders_Programı!J18</f>
        <v>0</v>
      </c>
      <c r="H33" s="22" t="str">
        <f>Ders_Programı!M18</f>
        <v>ROMA ÇAĞI MİMARLIĞI 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5">
      <c r="A34" s="157"/>
      <c r="B34" s="170">
        <v>8</v>
      </c>
      <c r="C34" s="165" t="s">
        <v>260</v>
      </c>
      <c r="D34" s="22" t="s">
        <v>261</v>
      </c>
      <c r="E34" s="22">
        <f>Ders_Programı!E19</f>
        <v>0</v>
      </c>
      <c r="F34" s="22" t="str">
        <f>Ders_Programı!H19</f>
        <v>F205</v>
      </c>
      <c r="G34" s="22">
        <f>Ders_Programı!K19</f>
        <v>0</v>
      </c>
      <c r="H34" s="22" t="str">
        <f>Ders_Programı!N19</f>
        <v>F204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5">
      <c r="A35" s="157"/>
      <c r="B35" s="157"/>
      <c r="C35" s="157"/>
      <c r="D35" s="22" t="s">
        <v>264</v>
      </c>
      <c r="E35" s="22">
        <f>Ders_Programı!D19</f>
        <v>0</v>
      </c>
      <c r="F35" s="22" t="str">
        <f>Ders_Programı!G19</f>
        <v>ARKEOLOJİDE KÜÇÜK BULUNTU ÇİZİMLERİ</v>
      </c>
      <c r="G35" s="22">
        <f>Ders_Programı!J19</f>
        <v>0</v>
      </c>
      <c r="H35" s="22" t="str">
        <f>Ders_Programı!M19</f>
        <v>ANADOLUDA KENTLEŞME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5">
      <c r="A36" s="157"/>
      <c r="B36" s="170">
        <v>9</v>
      </c>
      <c r="C36" s="165" t="s">
        <v>265</v>
      </c>
      <c r="D36" s="22" t="s">
        <v>266</v>
      </c>
      <c r="E36" s="22">
        <f>Ders_Programı!E20</f>
        <v>0</v>
      </c>
      <c r="F36" s="22" t="str">
        <f>Ders_Programı!H20</f>
        <v>F205</v>
      </c>
      <c r="G36" s="22">
        <f>Ders_Programı!K20</f>
        <v>0</v>
      </c>
      <c r="H36" s="22" t="str">
        <f>Ders_Programı!N20</f>
        <v>F204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5">
      <c r="A37" s="157"/>
      <c r="B37" s="157"/>
      <c r="C37" s="157"/>
      <c r="D37" s="22" t="s">
        <v>267</v>
      </c>
      <c r="E37" s="22">
        <f>Ders_Programı!D20</f>
        <v>0</v>
      </c>
      <c r="F37" s="22" t="str">
        <f>Ders_Programı!G20</f>
        <v>ARKEOLOJİDE KÜÇÜK BULUNTU ÇİZİMLERİ</v>
      </c>
      <c r="G37" s="22">
        <f>Ders_Programı!J20</f>
        <v>0</v>
      </c>
      <c r="H37" s="22" t="str">
        <f>Ders_Programı!M20</f>
        <v>ANADOLUDA KENTLEŞME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5">
      <c r="A38" s="180" t="s">
        <v>270</v>
      </c>
      <c r="B38" s="173">
        <v>1</v>
      </c>
      <c r="C38" s="164" t="s">
        <v>282</v>
      </c>
      <c r="D38" s="27" t="s">
        <v>283</v>
      </c>
      <c r="E38" s="27" t="str">
        <f>Ders_Programı!E21</f>
        <v>F205</v>
      </c>
      <c r="F38" s="27">
        <f>Ders_Programı!H21</f>
        <v>0</v>
      </c>
      <c r="G38" s="27">
        <f>Ders_Programı!K21</f>
        <v>0</v>
      </c>
      <c r="H38" s="27" t="str">
        <f>Ders_Programı!N21</f>
        <v>F204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5">
      <c r="A39" s="157"/>
      <c r="B39" s="157"/>
      <c r="C39" s="157"/>
      <c r="D39" s="27" t="s">
        <v>287</v>
      </c>
      <c r="E39" s="27" t="str">
        <f>Ders_Programı!D21</f>
        <v>ANADOLU'NUN TARİHİ COĞ. I</v>
      </c>
      <c r="F39" s="27">
        <f>Ders_Programı!G21</f>
        <v>0</v>
      </c>
      <c r="G39" s="27">
        <f>Ders_Programı!J21</f>
        <v>0</v>
      </c>
      <c r="H39" s="27" t="str">
        <f>Ders_Programı!M21</f>
        <v>SEMİNER I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5">
      <c r="A40" s="157"/>
      <c r="B40" s="173">
        <v>2</v>
      </c>
      <c r="C40" s="164" t="s">
        <v>305</v>
      </c>
      <c r="D40" s="27" t="s">
        <v>306</v>
      </c>
      <c r="E40" s="27" t="str">
        <f>Ders_Programı!E22</f>
        <v>F205</v>
      </c>
      <c r="F40" s="27">
        <f>Ders_Programı!H22</f>
        <v>0</v>
      </c>
      <c r="G40" s="27">
        <f>Ders_Programı!K22</f>
        <v>0</v>
      </c>
      <c r="H40" s="27" t="str">
        <f>Ders_Programı!N22</f>
        <v>F204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5">
      <c r="A41" s="157"/>
      <c r="B41" s="157"/>
      <c r="C41" s="157"/>
      <c r="D41" s="27" t="s">
        <v>307</v>
      </c>
      <c r="E41" s="27" t="str">
        <f>Ders_Programı!D22</f>
        <v>ANADOLU'NUN TARİHİ COĞ. I</v>
      </c>
      <c r="F41" s="27">
        <f>Ders_Programı!G22</f>
        <v>0</v>
      </c>
      <c r="G41" s="27">
        <f>Ders_Programı!J22</f>
        <v>0</v>
      </c>
      <c r="H41" s="27" t="str">
        <f>Ders_Programı!M22</f>
        <v>SEMİNER I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5">
      <c r="A42" s="157"/>
      <c r="B42" s="173">
        <v>3</v>
      </c>
      <c r="C42" s="164" t="s">
        <v>313</v>
      </c>
      <c r="D42" s="27" t="s">
        <v>314</v>
      </c>
      <c r="E42" s="27">
        <f>Ders_Programı!E23</f>
        <v>0</v>
      </c>
      <c r="F42" s="27" t="str">
        <f>Ders_Programı!H23</f>
        <v>F204</v>
      </c>
      <c r="G42" s="27">
        <f>Ders_Programı!K23</f>
        <v>0</v>
      </c>
      <c r="H42" s="27" t="str">
        <f>Ders_Programı!N23</f>
        <v>F205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5">
      <c r="A43" s="157"/>
      <c r="B43" s="157"/>
      <c r="C43" s="157"/>
      <c r="D43" s="27" t="s">
        <v>316</v>
      </c>
      <c r="E43" s="27">
        <f>Ders_Programı!D23</f>
        <v>0</v>
      </c>
      <c r="F43" s="27" t="str">
        <f>Ders_Programı!G23</f>
        <v>ARKAİK ÇAĞ MİMARİSİ</v>
      </c>
      <c r="G43" s="27">
        <f>Ders_Programı!J23</f>
        <v>0</v>
      </c>
      <c r="H43" s="27" t="str">
        <f>Ders_Programı!M23</f>
        <v>ROMA ÇAĞI HEYKELTRAŞLIĞI 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5">
      <c r="A44" s="157"/>
      <c r="B44" s="173">
        <v>4</v>
      </c>
      <c r="C44" s="164" t="s">
        <v>317</v>
      </c>
      <c r="D44" s="27" t="s">
        <v>318</v>
      </c>
      <c r="E44" s="27">
        <f>Ders_Programı!E24</f>
        <v>0</v>
      </c>
      <c r="F44" s="27" t="str">
        <f>Ders_Programı!H24</f>
        <v>F204</v>
      </c>
      <c r="G44" s="27">
        <f>Ders_Programı!K24</f>
        <v>0</v>
      </c>
      <c r="H44" s="27" t="str">
        <f>Ders_Programı!N24</f>
        <v>F205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5">
      <c r="A45" s="157"/>
      <c r="B45" s="157"/>
      <c r="C45" s="157"/>
      <c r="D45" s="27" t="s">
        <v>320</v>
      </c>
      <c r="E45" s="27">
        <f>Ders_Programı!D24</f>
        <v>0</v>
      </c>
      <c r="F45" s="27" t="str">
        <f>Ders_Programı!G24</f>
        <v>ARKAİK ÇAĞ MİMARİSİ</v>
      </c>
      <c r="G45" s="27">
        <f>Ders_Programı!J24</f>
        <v>0</v>
      </c>
      <c r="H45" s="27" t="str">
        <f>Ders_Programı!M24</f>
        <v>ROMA ÇAĞI HEYKELTRAŞLIĞI 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5">
      <c r="A46" s="157"/>
      <c r="B46" s="173">
        <v>5</v>
      </c>
      <c r="C46" s="16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5">
      <c r="A47" s="157"/>
      <c r="B47" s="157"/>
      <c r="C47" s="157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5">
      <c r="A48" s="157"/>
      <c r="B48" s="173">
        <v>6</v>
      </c>
      <c r="C48" s="16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5">
      <c r="A49" s="157"/>
      <c r="B49" s="157"/>
      <c r="C49" s="157"/>
      <c r="D49" s="27" t="s">
        <v>329</v>
      </c>
      <c r="E49" s="27" t="str">
        <f>Ders_Programı!D26</f>
        <v>SSD (Sosyal Seçmeli Ders)</v>
      </c>
      <c r="F49" s="27" t="str">
        <f>Ders_Programı!G26</f>
        <v>SSD (Sosyal Seçmeli Ders)</v>
      </c>
      <c r="G49" s="27" t="str">
        <f>Ders_Programı!J26</f>
        <v>SSD (Sosyal Seçmeli Ders)</v>
      </c>
      <c r="H49" s="27" t="str">
        <f>Ders_Programı!M26</f>
        <v>SSD (Sosyal Seçmeli Ders)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5">
      <c r="A50" s="157"/>
      <c r="B50" s="173">
        <v>7</v>
      </c>
      <c r="C50" s="16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5">
      <c r="A51" s="157"/>
      <c r="B51" s="157"/>
      <c r="C51" s="157"/>
      <c r="D51" s="27" t="s">
        <v>336</v>
      </c>
      <c r="E51" s="27" t="str">
        <f>Ders_Programı!D27</f>
        <v>SSD (Sosyal Seçmeli Ders)</v>
      </c>
      <c r="F51" s="27" t="str">
        <f>Ders_Programı!G27</f>
        <v>SSD (Sosyal Seçmeli Ders)</v>
      </c>
      <c r="G51" s="27" t="str">
        <f>Ders_Programı!J27</f>
        <v>SSD (Sosyal Seçmeli Ders)</v>
      </c>
      <c r="H51" s="27" t="str">
        <f>Ders_Programı!M27</f>
        <v>SSD (Sosyal Seçmeli Ders)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5">
      <c r="A52" s="157"/>
      <c r="B52" s="173">
        <v>8</v>
      </c>
      <c r="C52" s="16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 t="str">
        <f>Ders_Programı!K28</f>
        <v>F203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5">
      <c r="A53" s="157"/>
      <c r="B53" s="157"/>
      <c r="C53" s="157"/>
      <c r="D53" s="27" t="s">
        <v>340</v>
      </c>
      <c r="E53" s="27">
        <f>Ders_Programı!D28</f>
        <v>0</v>
      </c>
      <c r="F53" s="27">
        <f>Ders_Programı!G28</f>
        <v>0</v>
      </c>
      <c r="G53" s="27" t="str">
        <f>Ders_Programı!J28</f>
        <v>LATİNCE I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5">
      <c r="A54" s="157"/>
      <c r="B54" s="173">
        <v>9</v>
      </c>
      <c r="C54" s="16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 t="str">
        <f>Ders_Programı!K29</f>
        <v>F203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5">
      <c r="A55" s="157"/>
      <c r="B55" s="157"/>
      <c r="C55" s="157"/>
      <c r="D55" s="27" t="s">
        <v>344</v>
      </c>
      <c r="E55" s="27">
        <f>Ders_Programı!D29</f>
        <v>0</v>
      </c>
      <c r="F55" s="27">
        <f>Ders_Programı!G29</f>
        <v>0</v>
      </c>
      <c r="G55" s="27" t="str">
        <f>Ders_Programı!J29</f>
        <v>LATİNCE I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5">
      <c r="A56" s="167" t="s">
        <v>346</v>
      </c>
      <c r="B56" s="169">
        <v>1</v>
      </c>
      <c r="C56" s="168" t="s">
        <v>351</v>
      </c>
      <c r="D56" s="30" t="s">
        <v>353</v>
      </c>
      <c r="E56" s="30" t="str">
        <f>Ders_Programı!E30</f>
        <v>F204</v>
      </c>
      <c r="F56" s="30">
        <f>Ders_Programı!H30</f>
        <v>0</v>
      </c>
      <c r="G56" s="30" t="str">
        <f>Ders_Programı!K30</f>
        <v>F205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5">
      <c r="A57" s="157"/>
      <c r="B57" s="157"/>
      <c r="C57" s="157"/>
      <c r="D57" s="30" t="s">
        <v>358</v>
      </c>
      <c r="E57" s="30" t="str">
        <f>Ders_Programı!D30</f>
        <v>SERAMİK ÜRETİM YÖNT. VE TERMİNO. I</v>
      </c>
      <c r="F57" s="30">
        <f>Ders_Programı!G30</f>
        <v>0</v>
      </c>
      <c r="G57" s="30" t="str">
        <f>Ders_Programı!J31</f>
        <v>GREK NUMİSMATİĞİ - I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5">
      <c r="A58" s="157"/>
      <c r="B58" s="169">
        <v>2</v>
      </c>
      <c r="C58" s="168" t="s">
        <v>362</v>
      </c>
      <c r="D58" s="30" t="s">
        <v>363</v>
      </c>
      <c r="E58" s="30" t="str">
        <f>Ders_Programı!E31</f>
        <v>F204</v>
      </c>
      <c r="F58" s="30">
        <f>Ders_Programı!H31</f>
        <v>0</v>
      </c>
      <c r="G58" s="30" t="str">
        <f>Ders_Programı!K31</f>
        <v>F205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5">
      <c r="A59" s="157"/>
      <c r="B59" s="157"/>
      <c r="C59" s="157"/>
      <c r="D59" s="30" t="s">
        <v>365</v>
      </c>
      <c r="E59" s="30" t="str">
        <f>Ders_Programı!D31</f>
        <v>SERAMİK ÜRETİM YÖNT. VE TERMİNO. I</v>
      </c>
      <c r="F59" s="30">
        <f>Ders_Programı!G31</f>
        <v>0</v>
      </c>
      <c r="G59" s="30" t="e">
        <f>Ders_Programı!#REF!</f>
        <v>#REF!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5">
      <c r="A60" s="157"/>
      <c r="B60" s="169">
        <v>3</v>
      </c>
      <c r="C60" s="168" t="s">
        <v>370</v>
      </c>
      <c r="D60" s="30" t="s">
        <v>371</v>
      </c>
      <c r="E60" s="30" t="str">
        <f>Ders_Programı!E32</f>
        <v>F204</v>
      </c>
      <c r="F60" s="30">
        <f>Ders_Programı!H32</f>
        <v>0</v>
      </c>
      <c r="G60" s="30" t="str">
        <f>Ders_Programı!K32</f>
        <v>F205</v>
      </c>
      <c r="H60" s="30" t="e">
        <f>Ders_Programı!#REF!</f>
        <v>#REF!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5">
      <c r="A61" s="157"/>
      <c r="B61" s="157"/>
      <c r="C61" s="157"/>
      <c r="D61" s="30" t="s">
        <v>372</v>
      </c>
      <c r="E61" s="30" t="str">
        <f>Ders_Programı!D32</f>
        <v>MEZOPOTAMYA ARKEOLOJİSİ</v>
      </c>
      <c r="F61" s="30">
        <f>Ders_Programı!G32</f>
        <v>0</v>
      </c>
      <c r="G61" s="30" t="str">
        <f>Ders_Programı!J32</f>
        <v>HELLENİSTİK ÇAĞ MİMARLIĞI I</v>
      </c>
      <c r="H61" s="30" t="e">
        <f>Ders_Programı!#REF!</f>
        <v>#REF!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5">
      <c r="A62" s="157"/>
      <c r="B62" s="169">
        <v>4</v>
      </c>
      <c r="C62" s="168" t="s">
        <v>373</v>
      </c>
      <c r="D62" s="30" t="s">
        <v>374</v>
      </c>
      <c r="E62" s="30" t="str">
        <f>Ders_Programı!E33</f>
        <v>F204</v>
      </c>
      <c r="F62" s="30">
        <f>Ders_Programı!H33</f>
        <v>0</v>
      </c>
      <c r="G62" s="30" t="str">
        <f>Ders_Programı!K33</f>
        <v>F205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5">
      <c r="A63" s="157"/>
      <c r="B63" s="157"/>
      <c r="C63" s="157"/>
      <c r="D63" s="30" t="s">
        <v>379</v>
      </c>
      <c r="E63" s="30" t="str">
        <f>Ders_Programı!D33</f>
        <v>MEZOPOTAMYA ARKEOLOJİSİ</v>
      </c>
      <c r="F63" s="30">
        <f>Ders_Programı!G33</f>
        <v>0</v>
      </c>
      <c r="G63" s="30" t="str">
        <f>Ders_Programı!J33</f>
        <v>HELLENİSTİK ÇAĞ MİMARLIĞI I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5">
      <c r="A64" s="157"/>
      <c r="B64" s="169">
        <v>5</v>
      </c>
      <c r="C64" s="168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5">
      <c r="A65" s="157"/>
      <c r="B65" s="157"/>
      <c r="C65" s="157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5">
      <c r="A66" s="157"/>
      <c r="B66" s="169">
        <v>6</v>
      </c>
      <c r="C66" s="168" t="s">
        <v>386</v>
      </c>
      <c r="D66" s="30" t="s">
        <v>387</v>
      </c>
      <c r="E66" s="30">
        <f>Ders_Programı!E35</f>
        <v>0</v>
      </c>
      <c r="F66" s="30" t="str">
        <f>Ders_Programı!H35</f>
        <v>F205</v>
      </c>
      <c r="G66" s="30">
        <f>Ders_Programı!K35</f>
        <v>0</v>
      </c>
      <c r="H66" s="30" t="str">
        <f>Ders_Programı!N35</f>
        <v>F204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5">
      <c r="A67" s="157"/>
      <c r="B67" s="157"/>
      <c r="C67" s="157"/>
      <c r="D67" s="30" t="s">
        <v>390</v>
      </c>
      <c r="E67" s="30">
        <f>Ders_Programı!D35</f>
        <v>0</v>
      </c>
      <c r="F67" s="30" t="str">
        <f>Ders_Programı!G35</f>
        <v>İleri İngilizce I 
YDİ213 Dr. 
Öğr. Ü. Dursun 
DEMİR</v>
      </c>
      <c r="G67" s="30">
        <f>Ders_Programı!J35</f>
        <v>0</v>
      </c>
      <c r="H67" s="30" t="str">
        <f>Ders_Programı!M35</f>
        <v>ROMA NUMİSMATİĞİ 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5">
      <c r="A68" s="157"/>
      <c r="B68" s="169">
        <v>7</v>
      </c>
      <c r="C68" s="168" t="s">
        <v>397</v>
      </c>
      <c r="D68" s="30" t="s">
        <v>398</v>
      </c>
      <c r="E68" s="30">
        <f>Ders_Programı!E36</f>
        <v>0</v>
      </c>
      <c r="F68" s="30" t="str">
        <f>Ders_Programı!H36</f>
        <v>F205</v>
      </c>
      <c r="G68" s="30">
        <f>Ders_Programı!K36</f>
        <v>0</v>
      </c>
      <c r="H68" s="30" t="str">
        <f>Ders_Programı!N36</f>
        <v>F204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5">
      <c r="A69" s="157"/>
      <c r="B69" s="157"/>
      <c r="C69" s="157"/>
      <c r="D69" s="30" t="s">
        <v>401</v>
      </c>
      <c r="E69" s="30">
        <f>Ders_Programı!D36</f>
        <v>0</v>
      </c>
      <c r="F69" s="30" t="str">
        <f>Ders_Programı!G36</f>
        <v>İleri İngilizce I YDİ213 Dr. Öğr. Ü. Dursun DEMİR</v>
      </c>
      <c r="G69" s="30">
        <f>Ders_Programı!J36</f>
        <v>0</v>
      </c>
      <c r="H69" s="30" t="str">
        <f>Ders_Programı!M36</f>
        <v>ROMA NUMİSMATİĞİ 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5">
      <c r="A70" s="157"/>
      <c r="B70" s="169">
        <v>8</v>
      </c>
      <c r="C70" s="168" t="s">
        <v>402</v>
      </c>
      <c r="D70" s="30" t="s">
        <v>403</v>
      </c>
      <c r="E70" s="30">
        <f>Ders_Programı!E37</f>
        <v>0</v>
      </c>
      <c r="F70" s="30" t="str">
        <f>Ders_Programı!H37</f>
        <v>F205</v>
      </c>
      <c r="G70" s="30">
        <f>Ders_Programı!K37</f>
        <v>0</v>
      </c>
      <c r="H70" s="30" t="str">
        <f>Ders_Programı!N37</f>
        <v>F204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5">
      <c r="A71" s="157"/>
      <c r="B71" s="157"/>
      <c r="C71" s="157"/>
      <c r="D71" s="30" t="s">
        <v>404</v>
      </c>
      <c r="E71" s="30">
        <f>Ders_Programı!D37</f>
        <v>0</v>
      </c>
      <c r="F71" s="30" t="str">
        <f>Ders_Programı!G37</f>
        <v>İleri İngilizce I YDİ213 Dr. Öğr. Ü. Dursun DEMİR</v>
      </c>
      <c r="G71" s="30">
        <f>Ders_Programı!J37</f>
        <v>0</v>
      </c>
      <c r="H71" s="30" t="str">
        <f>Ders_Programı!M37</f>
        <v xml:space="preserve">HELLENİSTİK ÇAĞ SERAMİĞİ 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5">
      <c r="A72" s="157"/>
      <c r="B72" s="169">
        <v>9</v>
      </c>
      <c r="C72" s="168" t="s">
        <v>408</v>
      </c>
      <c r="D72" s="30" t="s">
        <v>409</v>
      </c>
      <c r="E72" s="30">
        <f>Ders_Programı!E38</f>
        <v>0</v>
      </c>
      <c r="F72" s="30" t="str">
        <f>Ders_Programı!H38</f>
        <v>F205</v>
      </c>
      <c r="G72" s="30">
        <f>Ders_Programı!K38</f>
        <v>0</v>
      </c>
      <c r="H72" s="30" t="str">
        <f>Ders_Programı!N38</f>
        <v>F204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5">
      <c r="A73" s="157"/>
      <c r="B73" s="157"/>
      <c r="C73" s="157"/>
      <c r="D73" s="30" t="s">
        <v>410</v>
      </c>
      <c r="E73" s="30">
        <f>Ders_Programı!D38</f>
        <v>0</v>
      </c>
      <c r="F73" s="30" t="str">
        <f>Ders_Programı!G38</f>
        <v>İleri İngilizce I YDİ213 Dr. Öğr. Ü. Dursun DEMİR</v>
      </c>
      <c r="G73" s="30">
        <f>Ders_Programı!J38</f>
        <v>0</v>
      </c>
      <c r="H73" s="30" t="str">
        <f>Ders_Programı!M38</f>
        <v xml:space="preserve">HELLENİSTİK ÇAĞ SERAMİĞİ 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5">
      <c r="A74" s="177" t="s">
        <v>412</v>
      </c>
      <c r="B74" s="176">
        <v>1</v>
      </c>
      <c r="C74" s="171" t="s">
        <v>418</v>
      </c>
      <c r="D74" s="31" t="s">
        <v>421</v>
      </c>
      <c r="E74" s="31">
        <f>Ders_Programı!E39</f>
        <v>0</v>
      </c>
      <c r="F74" s="31" t="str">
        <f>Ders_Programı!H39</f>
        <v>F205</v>
      </c>
      <c r="G74" s="31">
        <f>Ders_Programı!K39</f>
        <v>0</v>
      </c>
      <c r="H74" s="31" t="str">
        <f>Ders_Programı!N39</f>
        <v>F204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5">
      <c r="A75" s="157"/>
      <c r="B75" s="157"/>
      <c r="C75" s="157"/>
      <c r="D75" s="31" t="s">
        <v>422</v>
      </c>
      <c r="E75" s="31">
        <f>Ders_Programı!D39</f>
        <v>0</v>
      </c>
      <c r="F75" s="31" t="str">
        <f>Ders_Programı!G39</f>
        <v>KLASİK ÇAĞ HEYKELTRAŞLIĞI I</v>
      </c>
      <c r="G75" s="31">
        <f>Ders_Programı!J39</f>
        <v>0</v>
      </c>
      <c r="H75" s="31" t="str">
        <f>Ders_Programı!M39</f>
        <v>BİLİMSEL ARAŞTIRMA TEK. VE MES. ETİK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5">
      <c r="A76" s="157"/>
      <c r="B76" s="176">
        <v>2</v>
      </c>
      <c r="C76" s="171" t="s">
        <v>427</v>
      </c>
      <c r="D76" s="31" t="s">
        <v>428</v>
      </c>
      <c r="E76" s="31">
        <f>Ders_Programı!E40</f>
        <v>0</v>
      </c>
      <c r="F76" s="31" t="str">
        <f>Ders_Programı!H40</f>
        <v>F205</v>
      </c>
      <c r="G76" s="31">
        <f>Ders_Programı!K40</f>
        <v>0</v>
      </c>
      <c r="H76" s="31" t="str">
        <f>Ders_Programı!N40</f>
        <v>F204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5">
      <c r="A77" s="157"/>
      <c r="B77" s="157"/>
      <c r="C77" s="157"/>
      <c r="D77" s="31" t="s">
        <v>430</v>
      </c>
      <c r="E77" s="31">
        <f>Ders_Programı!D40</f>
        <v>0</v>
      </c>
      <c r="F77" s="31" t="str">
        <f>Ders_Programı!G40</f>
        <v>KLASİK ÇAĞ HEYKELTRAŞLIĞI I</v>
      </c>
      <c r="G77" s="31">
        <f>Ders_Programı!J40</f>
        <v>0</v>
      </c>
      <c r="H77" s="31" t="str">
        <f>Ders_Programı!M40</f>
        <v>BİLİMSEL ARAŞTIRMA TEK. VE MES. ETİK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5">
      <c r="A78" s="157"/>
      <c r="B78" s="176">
        <v>3</v>
      </c>
      <c r="C78" s="171" t="s">
        <v>432</v>
      </c>
      <c r="D78" s="31" t="s">
        <v>433</v>
      </c>
      <c r="E78" s="31" t="str">
        <f>Ders_Programı!E41</f>
        <v>F204</v>
      </c>
      <c r="F78" s="31" t="str">
        <f>Ders_Programı!H41</f>
        <v>F203</v>
      </c>
      <c r="G78" s="31" t="str">
        <f>Ders_Programı!K41</f>
        <v>F205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5">
      <c r="A79" s="157"/>
      <c r="B79" s="157"/>
      <c r="C79" s="157"/>
      <c r="D79" s="31" t="s">
        <v>435</v>
      </c>
      <c r="E79" s="31" t="str">
        <f>Ders_Programı!D41</f>
        <v>GREK TARİHİ</v>
      </c>
      <c r="F79" s="31" t="str">
        <f>Ders_Programı!G42</f>
        <v>BÖLGE ARK. VE SAHA ÇALIŞMASI I</v>
      </c>
      <c r="G79" s="31" t="str">
        <f>Ders_Programı!J41</f>
        <v xml:space="preserve">ARKEOMETRİ I 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5">
      <c r="A80" s="157"/>
      <c r="B80" s="176">
        <v>4</v>
      </c>
      <c r="C80" s="171" t="s">
        <v>437</v>
      </c>
      <c r="D80" s="31" t="s">
        <v>438</v>
      </c>
      <c r="E80" s="31" t="str">
        <f>Ders_Programı!E42</f>
        <v>F204</v>
      </c>
      <c r="F80" s="31" t="str">
        <f>Ders_Programı!H42</f>
        <v>F203</v>
      </c>
      <c r="G80" s="31" t="str">
        <f>Ders_Programı!K42</f>
        <v>F205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5">
      <c r="A81" s="157"/>
      <c r="B81" s="157"/>
      <c r="C81" s="157"/>
      <c r="D81" s="31" t="s">
        <v>439</v>
      </c>
      <c r="E81" s="31" t="str">
        <f>Ders_Programı!D42</f>
        <v>GREK TARİHİ</v>
      </c>
      <c r="F81" s="31" t="e">
        <f>Ders_Programı!#REF!</f>
        <v>#REF!</v>
      </c>
      <c r="G81" s="31" t="str">
        <f>Ders_Programı!J42</f>
        <v xml:space="preserve">ARKEOMETRİ I 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5">
      <c r="A82" s="157"/>
      <c r="B82" s="176">
        <v>5</v>
      </c>
      <c r="C82" s="171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5">
      <c r="A83" s="157"/>
      <c r="B83" s="157"/>
      <c r="C83" s="157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5">
      <c r="A84" s="157"/>
      <c r="B84" s="176">
        <v>6</v>
      </c>
      <c r="C84" s="171" t="s">
        <v>446</v>
      </c>
      <c r="D84" s="31" t="s">
        <v>447</v>
      </c>
      <c r="E84" s="31" t="str">
        <f>Ders_Programı!E44</f>
        <v>F204</v>
      </c>
      <c r="F84" s="31">
        <f>Ders_Programı!H44</f>
        <v>0</v>
      </c>
      <c r="G84" s="31" t="str">
        <f>Ders_Programı!K44</f>
        <v>F203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5">
      <c r="A85" s="157"/>
      <c r="B85" s="157"/>
      <c r="C85" s="157"/>
      <c r="D85" s="31" t="s">
        <v>450</v>
      </c>
      <c r="E85" s="31" t="str">
        <f>Ders_Programı!D44</f>
        <v>NEOLİTİK ÇAĞ'DA ANADOLU ARKEOLOJİSİ</v>
      </c>
      <c r="F85" s="31">
        <f>Ders_Programı!G44</f>
        <v>0</v>
      </c>
      <c r="G85" s="31" t="str">
        <f>Ders_Programı!J44</f>
        <v>RESTORASYON - KONSERVASYON TEK. I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5">
      <c r="A86" s="157"/>
      <c r="B86" s="176">
        <v>7</v>
      </c>
      <c r="C86" s="171" t="s">
        <v>452</v>
      </c>
      <c r="D86" s="31" t="s">
        <v>453</v>
      </c>
      <c r="E86" s="31" t="str">
        <f>Ders_Programı!E45</f>
        <v>F204</v>
      </c>
      <c r="F86" s="31">
        <f>Ders_Programı!H45</f>
        <v>0</v>
      </c>
      <c r="G86" s="31" t="str">
        <f>Ders_Programı!K45</f>
        <v>F203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5">
      <c r="A87" s="157"/>
      <c r="B87" s="157"/>
      <c r="C87" s="157"/>
      <c r="D87" s="31" t="s">
        <v>454</v>
      </c>
      <c r="E87" s="31" t="str">
        <f>Ders_Programı!D45</f>
        <v>NEOLİTİK ÇAĞ'DA ANADOLU ARKEOLOJİSİ</v>
      </c>
      <c r="F87" s="31">
        <f>Ders_Programı!G45</f>
        <v>0</v>
      </c>
      <c r="G87" s="31" t="str">
        <f>Ders_Programı!J45</f>
        <v>RESTORASYON - KONSERVASYON TEK. I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5">
      <c r="A88" s="157"/>
      <c r="B88" s="176">
        <v>8</v>
      </c>
      <c r="C88" s="171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 t="str">
        <f>Ders_Programı!K46</f>
        <v>Lab1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5">
      <c r="A89" s="157"/>
      <c r="B89" s="157"/>
      <c r="C89" s="157"/>
      <c r="D89" s="31" t="s">
        <v>458</v>
      </c>
      <c r="E89" s="31">
        <f>Ders_Programı!D46</f>
        <v>0</v>
      </c>
      <c r="F89" s="31">
        <f>Ders_Programı!G47</f>
        <v>0</v>
      </c>
      <c r="G89" s="31" t="str">
        <f>Ders_Programı!J46</f>
        <v>ARKEOLOJİDE BİLG. UYG. I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5">
      <c r="A90" s="157"/>
      <c r="B90" s="176">
        <v>9</v>
      </c>
      <c r="C90" s="171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 t="str">
        <f>Ders_Programı!K47</f>
        <v>Lab1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5">
      <c r="A91" s="157"/>
      <c r="B91" s="157"/>
      <c r="C91" s="157"/>
      <c r="D91" s="31" t="s">
        <v>464</v>
      </c>
      <c r="E91" s="31">
        <f>Ders_Programı!D47</f>
        <v>0</v>
      </c>
      <c r="F91" s="31" t="e">
        <f>Ders_Programı!#REF!</f>
        <v>#REF!</v>
      </c>
      <c r="G91" s="31" t="str">
        <f>Ders_Programı!J47</f>
        <v>ARKEOLOJİDE BİLG. UYG. I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2023-08-07T10:15:45Z</cp:lastPrinted>
  <dcterms:created xsi:type="dcterms:W3CDTF">2015-01-20T08:56:56Z</dcterms:created>
  <dcterms:modified xsi:type="dcterms:W3CDTF">2023-10-06T09:51:04Z</dcterms:modified>
</cp:coreProperties>
</file>